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olympic-my.sharepoint.com/personal/brenda_silva_usashooting_org/Documents/Documents/"/>
    </mc:Choice>
  </mc:AlternateContent>
  <xr:revisionPtr revIDLastSave="270" documentId="8_{4D47C408-6EC5-4006-994C-AD1AF7651B99}" xr6:coauthVersionLast="47" xr6:coauthVersionMax="47" xr10:uidLastSave="{046F6C18-DCA9-4C14-824A-8CFC212E350D}"/>
  <bookViews>
    <workbookView xWindow="-110" yWindow="-110" windowWidth="19420" windowHeight="10420" xr2:uid="{00000000-000D-0000-FFFF-FFFF00000000}"/>
  </bookViews>
  <sheets>
    <sheet name="Ranking" sheetId="4" r:id="rId1"/>
    <sheet name="Contac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53" i="4" l="1"/>
  <c r="X52" i="4"/>
  <c r="Q25" i="4"/>
  <c r="V13" i="4"/>
  <c r="V10" i="4"/>
  <c r="U7" i="4" a="1"/>
  <c r="U7" i="4" s="1"/>
  <c r="U8" i="4" a="1"/>
  <c r="U8" i="4" s="1"/>
  <c r="S82" i="4"/>
  <c r="R82" i="4" a="1"/>
  <c r="R82" i="4" s="1"/>
  <c r="S79" i="4"/>
  <c r="R79" i="4" a="1"/>
  <c r="R79" i="4" s="1"/>
  <c r="L88" i="4"/>
  <c r="K88" i="4" a="1"/>
  <c r="K88" i="4" s="1"/>
  <c r="K89" i="4" a="1"/>
  <c r="K89" i="4" s="1"/>
  <c r="W71" i="4" a="1"/>
  <c r="W71" i="4" s="1"/>
  <c r="W47" i="4" a="1"/>
  <c r="W47" i="4" s="1"/>
  <c r="X47" i="4" s="1"/>
  <c r="R18" i="4" a="1"/>
  <c r="R18" i="4" s="1"/>
  <c r="W73" i="4" l="1" a="1"/>
  <c r="W73" i="4" s="1"/>
  <c r="L90" i="4"/>
  <c r="K90" i="4" a="1"/>
  <c r="K90" i="4" s="1"/>
  <c r="L89" i="4"/>
  <c r="S84" i="4"/>
  <c r="S83" i="4"/>
  <c r="R83" i="4" a="1"/>
  <c r="R83" i="4" s="1"/>
  <c r="S81" i="4"/>
  <c r="R81" i="4" a="1"/>
  <c r="R81" i="4" s="1"/>
  <c r="S80" i="4"/>
  <c r="R80" i="4" a="1"/>
  <c r="R80" i="4" s="1"/>
  <c r="X75" i="4"/>
  <c r="W75" i="4" a="1"/>
  <c r="W75" i="4" s="1"/>
  <c r="X74" i="4"/>
  <c r="W74" i="4" a="1"/>
  <c r="W74" i="4" s="1"/>
  <c r="X73" i="4"/>
  <c r="X72" i="4"/>
  <c r="W72" i="4" a="1"/>
  <c r="W72" i="4" s="1"/>
  <c r="X71" i="4"/>
  <c r="W70" i="4" a="1"/>
  <c r="W70" i="4" s="1"/>
  <c r="X69" i="4"/>
  <c r="W69" i="4" a="1"/>
  <c r="W69" i="4" s="1"/>
  <c r="X68" i="4"/>
  <c r="W68" i="4" a="1"/>
  <c r="W68" i="4" s="1"/>
  <c r="Z64" i="4"/>
  <c r="Y64" i="4" a="1"/>
  <c r="Y64" i="4" s="1"/>
  <c r="Z63" i="4"/>
  <c r="Y63" i="4" a="1"/>
  <c r="Y63" i="4" s="1"/>
  <c r="Z62" i="4"/>
  <c r="Y62" i="4" a="1"/>
  <c r="Y62" i="4" s="1"/>
  <c r="Z61" i="4"/>
  <c r="Y61" i="4" a="1"/>
  <c r="Y61" i="4" s="1"/>
  <c r="Z60" i="4"/>
  <c r="Y60" i="4" a="1"/>
  <c r="Y60" i="4" s="1"/>
  <c r="Z59" i="4"/>
  <c r="Y59" i="4" a="1"/>
  <c r="Y59" i="4" s="1"/>
  <c r="Z58" i="4"/>
  <c r="Y58" i="4" a="1"/>
  <c r="Y58" i="4" s="1"/>
  <c r="X54" i="4"/>
  <c r="W54" i="4" a="1"/>
  <c r="W54" i="4" s="1"/>
  <c r="W52" i="4" a="1"/>
  <c r="W52" i="4" s="1"/>
  <c r="X51" i="4"/>
  <c r="W51" i="4" a="1"/>
  <c r="W51" i="4" s="1"/>
  <c r="X50" i="4"/>
  <c r="W50" i="4" a="1"/>
  <c r="W50" i="4" s="1"/>
  <c r="X49" i="4"/>
  <c r="W49" i="4" a="1"/>
  <c r="W49" i="4" s="1"/>
  <c r="X48" i="4" s="1"/>
  <c r="W48" i="4" a="1"/>
  <c r="W48" i="4" s="1"/>
  <c r="X46" i="4"/>
  <c r="W46" i="4" a="1"/>
  <c r="W46" i="4" s="1"/>
  <c r="X45" i="4"/>
  <c r="W45" i="4" a="1"/>
  <c r="W45" i="4" s="1"/>
  <c r="X44" i="4"/>
  <c r="W44" i="4" a="1"/>
  <c r="W44" i="4" s="1"/>
  <c r="R40" i="4"/>
  <c r="Q40" i="4" a="1"/>
  <c r="Q40" i="4" s="1"/>
  <c r="Q36" i="4"/>
  <c r="P36" i="4" a="1"/>
  <c r="P36" i="4" s="1"/>
  <c r="M32" i="4"/>
  <c r="M31" i="4"/>
  <c r="L31" i="4" a="1"/>
  <c r="L31" i="4" s="1"/>
  <c r="Q26" i="4"/>
  <c r="P26" i="4" a="1"/>
  <c r="P26" i="4" s="1"/>
  <c r="Q24" i="4"/>
  <c r="P24" i="4" a="1"/>
  <c r="P24" i="4" s="1"/>
  <c r="Q23" i="4"/>
  <c r="P23" i="4" a="1"/>
  <c r="P23" i="4" s="1"/>
  <c r="Q22" i="4"/>
  <c r="P22" i="4" a="1"/>
  <c r="P22" i="4" s="1"/>
  <c r="S18" i="4"/>
  <c r="V14" i="4"/>
  <c r="U14" i="4" a="1"/>
  <c r="U14" i="4" s="1"/>
  <c r="V12" i="4"/>
  <c r="U12" i="4" a="1"/>
  <c r="U12" i="4" s="1"/>
  <c r="V11" i="4"/>
  <c r="U11" i="4" a="1"/>
  <c r="U11" i="4" s="1"/>
  <c r="V9" i="4"/>
  <c r="U9" i="4" a="1"/>
  <c r="U9" i="4" s="1"/>
  <c r="V8" i="4"/>
  <c r="V7" i="4"/>
  <c r="V6" i="4"/>
  <c r="U6" i="4" a="1"/>
  <c r="U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<sst xmlns="http://schemas.openxmlformats.org/spreadsheetml/2006/main" count="691" uniqueCount="186">
  <si>
    <t xml:space="preserve">Name </t>
  </si>
  <si>
    <t xml:space="preserve">Taylor </t>
  </si>
  <si>
    <t>Farmer</t>
  </si>
  <si>
    <t>McKenna</t>
  </si>
  <si>
    <t>Geer</t>
  </si>
  <si>
    <t>Madison</t>
  </si>
  <si>
    <t>Champion</t>
  </si>
  <si>
    <t xml:space="preserve">YanXiao </t>
  </si>
  <si>
    <t>Gong</t>
  </si>
  <si>
    <t>Josue</t>
  </si>
  <si>
    <t>Lopez</t>
  </si>
  <si>
    <t xml:space="preserve">Jamie </t>
  </si>
  <si>
    <t>Morales</t>
  </si>
  <si>
    <t>Marco</t>
  </si>
  <si>
    <t>De La Rosa</t>
  </si>
  <si>
    <t>Mike</t>
  </si>
  <si>
    <t>Taglipietra</t>
  </si>
  <si>
    <t>John</t>
  </si>
  <si>
    <t>Joss</t>
  </si>
  <si>
    <t>Kevin</t>
  </si>
  <si>
    <t>Nguyen</t>
  </si>
  <si>
    <t>Bud</t>
  </si>
  <si>
    <t>McLeroy</t>
  </si>
  <si>
    <t>Nick</t>
  </si>
  <si>
    <t>Beach</t>
  </si>
  <si>
    <t>Jazmin</t>
  </si>
  <si>
    <t>Almile</t>
  </si>
  <si>
    <t>Jay</t>
  </si>
  <si>
    <t>Martin</t>
  </si>
  <si>
    <t>Len</t>
  </si>
  <si>
    <t>Esparza</t>
  </si>
  <si>
    <t>Steve</t>
  </si>
  <si>
    <t>Holbert</t>
  </si>
  <si>
    <t>Bardfield</t>
  </si>
  <si>
    <t>Stetson</t>
  </si>
  <si>
    <t>Taylor</t>
  </si>
  <si>
    <t>WAG Day 1</t>
  </si>
  <si>
    <t>WAG Day 2</t>
  </si>
  <si>
    <t>WAG Day 3</t>
  </si>
  <si>
    <t>DNS</t>
  </si>
  <si>
    <t>Arbino</t>
  </si>
  <si>
    <t>Kerry</t>
  </si>
  <si>
    <t>Morris</t>
  </si>
  <si>
    <t>Nolan</t>
  </si>
  <si>
    <t>Toai</t>
  </si>
  <si>
    <t>Leag</t>
  </si>
  <si>
    <t>Groggett</t>
  </si>
  <si>
    <t>Benjamin</t>
  </si>
  <si>
    <t>Hays</t>
  </si>
  <si>
    <t>Dakota</t>
  </si>
  <si>
    <t>Rogers</t>
  </si>
  <si>
    <t>Sidney</t>
  </si>
  <si>
    <t>Knight</t>
  </si>
  <si>
    <t>Trent</t>
  </si>
  <si>
    <t>Clayton</t>
  </si>
  <si>
    <t>Haricharan</t>
  </si>
  <si>
    <t>Tadpatri</t>
  </si>
  <si>
    <t>Matthew</t>
  </si>
  <si>
    <t>Schwartzkopf</t>
  </si>
  <si>
    <t>Selection Average</t>
  </si>
  <si>
    <t>Current Average</t>
  </si>
  <si>
    <t>Nationals Day 1</t>
  </si>
  <si>
    <t>Nationals Day 2</t>
  </si>
  <si>
    <t>Debra</t>
  </si>
  <si>
    <t>Freed</t>
  </si>
  <si>
    <t>Grand Prix Peru</t>
  </si>
  <si>
    <t>MQS</t>
  </si>
  <si>
    <t>thompson1928z@gmail.com</t>
  </si>
  <si>
    <t>mjtag67@yahoo.com</t>
  </si>
  <si>
    <t>mdelarosa@satx.rr.com</t>
  </si>
  <si>
    <t>taylor_farmer@icloud.com</t>
  </si>
  <si>
    <t>littlekevin21@gmail.com</t>
  </si>
  <si>
    <t>rnbeach@msn.com</t>
  </si>
  <si>
    <t>len_esparza@sbcglobal.net</t>
  </si>
  <si>
    <t>PISTOL</t>
  </si>
  <si>
    <t>RIFLE</t>
  </si>
  <si>
    <t>FIRST</t>
  </si>
  <si>
    <t>LAST</t>
  </si>
  <si>
    <t>EMAIL</t>
  </si>
  <si>
    <t>shooterjaz1@gmail.com</t>
  </si>
  <si>
    <t>stetsonbardfield10.9@gmail.com</t>
  </si>
  <si>
    <t>madichamp02@gmail.com</t>
  </si>
  <si>
    <t>livelife567@gmail.com</t>
  </si>
  <si>
    <t>johnnywayner3@yahoo.com</t>
  </si>
  <si>
    <t>dafreed13@gmail.com</t>
  </si>
  <si>
    <t>jlopez787@yahoo.com</t>
  </si>
  <si>
    <t>johnvarbino@gmail.com</t>
  </si>
  <si>
    <t>leahgrog@hotmail.com</t>
  </si>
  <si>
    <t>joannahays@hotmail.com</t>
  </si>
  <si>
    <t>s.holbert@att.net</t>
  </si>
  <si>
    <t>jaysmartin321@gmail.com</t>
  </si>
  <si>
    <t>w.d.mcleroy@gmail.com</t>
  </si>
  <si>
    <t>kerrymorris.usmc@yahoo.com</t>
  </si>
  <si>
    <t xml:space="preserve">jduendemorales21@gmail.com </t>
  </si>
  <si>
    <t xml:space="preserve">msschwartzkopf@gmail.com </t>
  </si>
  <si>
    <t xml:space="preserve">Trentsterc@gmail.com </t>
  </si>
  <si>
    <t xml:space="preserve">Mrsknightis@outlook.com </t>
  </si>
  <si>
    <t xml:space="preserve">toainolan@comcast.net </t>
  </si>
  <si>
    <t xml:space="preserve">Reid07947@gmail.com </t>
  </si>
  <si>
    <t xml:space="preserve">hamsahari.tadpatri@gmail.com </t>
  </si>
  <si>
    <t>WCH's Al Ain</t>
  </si>
  <si>
    <t xml:space="preserve">Landon </t>
  </si>
  <si>
    <t>Ruggera</t>
  </si>
  <si>
    <t>Leah</t>
  </si>
  <si>
    <t>Jan PTO</t>
  </si>
  <si>
    <t>Russell</t>
  </si>
  <si>
    <t>McKeehan</t>
  </si>
  <si>
    <t>Landon</t>
  </si>
  <si>
    <t>JAN PTO</t>
  </si>
  <si>
    <t>Craig</t>
  </si>
  <si>
    <t>Vogtsberger</t>
  </si>
  <si>
    <t>Feb PTO</t>
  </si>
  <si>
    <t>CMP March PTO</t>
  </si>
  <si>
    <t>March PTO</t>
  </si>
  <si>
    <t>Tasha</t>
  </si>
  <si>
    <t>Adam</t>
  </si>
  <si>
    <t>ParaPan March Match</t>
  </si>
  <si>
    <t>Parapan March Camp</t>
  </si>
  <si>
    <t>ParaPan March Camp</t>
  </si>
  <si>
    <t>Patricio</t>
  </si>
  <si>
    <t>NT=563, DT=551</t>
  </si>
  <si>
    <t>NT=553, DT=540</t>
  </si>
  <si>
    <t>NT=564, DT=551</t>
  </si>
  <si>
    <t>NT=533, DT=515</t>
  </si>
  <si>
    <t>NT=616.2, DT=604.2</t>
  </si>
  <si>
    <t>NT=616.7, DT=608.6</t>
  </si>
  <si>
    <t>NT=632.4, DT=629.9</t>
  </si>
  <si>
    <t>NT=630.3, DT=622.2</t>
  </si>
  <si>
    <t>NT=634.6, DT=631.5</t>
  </si>
  <si>
    <t>NT=617.1, DT=614.4</t>
  </si>
  <si>
    <t>NT=617.2, DT=612.0</t>
  </si>
  <si>
    <t>Mountaineer Open</t>
  </si>
  <si>
    <t>Junior Olympics</t>
  </si>
  <si>
    <t>Jadon</t>
  </si>
  <si>
    <t>Nafziger</t>
  </si>
  <si>
    <t>Wyatt</t>
  </si>
  <si>
    <t>Rollman</t>
  </si>
  <si>
    <t>Savannah</t>
  </si>
  <si>
    <t>Sturdivan</t>
  </si>
  <si>
    <t>May COS PTO</t>
  </si>
  <si>
    <t>Camp Perry Open</t>
  </si>
  <si>
    <t>Hanover GP</t>
  </si>
  <si>
    <t xml:space="preserve">ParaPan #1 March </t>
  </si>
  <si>
    <t xml:space="preserve">Debra </t>
  </si>
  <si>
    <t xml:space="preserve">Parapan #1 March </t>
  </si>
  <si>
    <t>Changwon WC</t>
  </si>
  <si>
    <t>National Team Average</t>
  </si>
  <si>
    <t>Development Average</t>
  </si>
  <si>
    <r>
      <t xml:space="preserve">10M Pistol - P1 (MQS: WC </t>
    </r>
    <r>
      <rPr>
        <b/>
        <sz val="14"/>
        <color theme="3" tint="0.39997558519241921"/>
        <rFont val="Calibri"/>
        <family val="2"/>
        <scheme val="minor"/>
      </rPr>
      <t xml:space="preserve">532, </t>
    </r>
    <r>
      <rPr>
        <b/>
        <sz val="14"/>
        <color theme="1"/>
        <rFont val="Calibri"/>
        <family val="2"/>
        <scheme val="minor"/>
      </rPr>
      <t>PP 525 x 2, OG 547 x 2)</t>
    </r>
  </si>
  <si>
    <t>25M Sport Pistol Pistol - P3 (MQS: WC 530, PP 520 x 2, OG 540 x 2)</t>
  </si>
  <si>
    <t>50M Free Pistol - P4 (MQS: WC 500, PP 475 x 2, OG 510 x 2)</t>
  </si>
  <si>
    <t>10M Rifle Standing - R1 (MQS: WC 592, PP 570 x 2, OG 600 x 2)</t>
  </si>
  <si>
    <t>10M Rifle Standing - R2 (MQS: WC 585, PP 570 x 2, OG 595 x 2)</t>
  </si>
  <si>
    <t>10M Prone Air Rifle - R3 (MQS: WC 620.4, PP 615 x 2, OG 625 x 2)</t>
  </si>
  <si>
    <t>10M Rifle Standing - R4 (MQS: WC 614.1, PP 610 x 2, OG 620 x 2)</t>
  </si>
  <si>
    <t>10M Prone Air Rifle - R5 (MQS: WC 624.4, PP 620 x 2, OG 628 x 2)</t>
  </si>
  <si>
    <t>50M Prone Rifle - R6 (MQS: WC 598.7, PP 590 x 2, OG 610 x 2)</t>
  </si>
  <si>
    <t>50M Prone Rifle - R9 (MQS: WC 600.2, PP 590 x 2, OG 610 x 2)</t>
  </si>
  <si>
    <t xml:space="preserve">Yan Xiao </t>
  </si>
  <si>
    <r>
      <t xml:space="preserve">10M Air Pistol - P2 (MQS: WC </t>
    </r>
    <r>
      <rPr>
        <b/>
        <sz val="14"/>
        <color theme="3" tint="0.39997558519241921"/>
        <rFont val="Calibri"/>
        <family val="2"/>
        <scheme val="minor"/>
      </rPr>
      <t>500,</t>
    </r>
    <r>
      <rPr>
        <b/>
        <sz val="14"/>
        <color theme="1"/>
        <rFont val="Calibri"/>
        <family val="2"/>
        <scheme val="minor"/>
      </rPr>
      <t xml:space="preserve"> PP 500 x 2, OG 510 x 2)</t>
    </r>
  </si>
  <si>
    <t>CMP Nationals</t>
  </si>
  <si>
    <t>Para Pan #3</t>
  </si>
  <si>
    <t>ParaPan #1 Match</t>
  </si>
  <si>
    <t>Para Pan#3</t>
  </si>
  <si>
    <t>CMP National</t>
  </si>
  <si>
    <t>De La Rosa*</t>
  </si>
  <si>
    <t>Taglipietra*</t>
  </si>
  <si>
    <t>Gong**</t>
  </si>
  <si>
    <t>Taglipietra**</t>
  </si>
  <si>
    <t>Farmer*</t>
  </si>
  <si>
    <t>Nguyen**</t>
  </si>
  <si>
    <t>Beach**</t>
  </si>
  <si>
    <t>Ruggera*</t>
  </si>
  <si>
    <t>Champion**</t>
  </si>
  <si>
    <t>Almile**</t>
  </si>
  <si>
    <t>Bardfield*</t>
  </si>
  <si>
    <t>Joss**</t>
  </si>
  <si>
    <t xml:space="preserve">* Games MQS </t>
  </si>
  <si>
    <t>De La Rosa**</t>
  </si>
  <si>
    <t xml:space="preserve"> Paralympic Ranking Standings</t>
  </si>
  <si>
    <t>As of 8/20/23</t>
  </si>
  <si>
    <t>Aug PTO</t>
  </si>
  <si>
    <t xml:space="preserve">John </t>
  </si>
  <si>
    <t>Papai</t>
  </si>
  <si>
    <t>Hutchcraft</t>
  </si>
  <si>
    <t>Paipi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</si>
</sst>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3" tint="0.3999755851924192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2" fontId="0" fillId="0" borderId="0" xfId="0" applyNumberFormat="1"/>
    <xf numFmtId="164" fontId="3" fillId="0" borderId="3" xfId="0" applyNumberFormat="1" applyFont="1" applyBorder="1" applyAlignment="1">
      <alignment horizontal="center"/>
    </xf>
    <xf numFmtId="1" fontId="2" fillId="0" borderId="4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" fontId="3" fillId="3" borderId="0" xfId="0" applyNumberFormat="1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4" borderId="0" xfId="0" applyFont="1" applyFill="1" applyAlignment="1">
      <alignment horizontal="center"/>
    </xf>
    <xf numFmtId="1" fontId="3" fillId="4" borderId="2" xfId="0" applyNumberFormat="1" applyFont="1" applyFill="1" applyBorder="1" applyAlignment="1">
      <alignment horizontal="center"/>
    </xf>
    <xf numFmtId="164" fontId="3" fillId="4" borderId="2" xfId="0" applyNumberFormat="1" applyFont="1" applyFill="1" applyBorder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0" fontId="4" fillId="0" borderId="0" xfId="1"/>
    <xf numFmtId="0" fontId="0" fillId="5" borderId="0" xfId="0" applyFill="1"/>
    <xf numFmtId="0" fontId="0" fillId="5" borderId="0" xfId="0" applyFill="1" applyAlignment="1">
      <alignment horizontal="center"/>
    </xf>
    <xf numFmtId="1" fontId="3" fillId="4" borderId="1" xfId="0" applyNumberFormat="1" applyFont="1" applyFill="1" applyBorder="1" applyAlignment="1">
      <alignment horizontal="center"/>
    </xf>
    <xf numFmtId="164" fontId="3" fillId="4" borderId="3" xfId="0" applyNumberFormat="1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0" fontId="1" fillId="6" borderId="0" xfId="0" applyFont="1" applyFill="1"/>
    <xf numFmtId="0" fontId="1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/>
    <xf numFmtId="0" fontId="3" fillId="0" borderId="6" xfId="0" applyFont="1" applyBorder="1"/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8" xfId="0" applyFont="1" applyBorder="1"/>
    <xf numFmtId="1" fontId="3" fillId="0" borderId="8" xfId="0" applyNumberFormat="1" applyFont="1" applyBorder="1" applyAlignment="1">
      <alignment horizontal="center"/>
    </xf>
    <xf numFmtId="1" fontId="3" fillId="3" borderId="8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164" fontId="3" fillId="2" borderId="3" xfId="0" applyNumberFormat="1" applyFont="1" applyFill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" fontId="3" fillId="7" borderId="1" xfId="0" applyNumberFormat="1" applyFont="1" applyFill="1" applyBorder="1" applyAlignment="1">
      <alignment horizontal="center"/>
    </xf>
    <xf numFmtId="1" fontId="3" fillId="7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 applyAlignment="1">
      <alignment horizontal="center"/>
    </xf>
    <xf numFmtId="164" fontId="3" fillId="7" borderId="3" xfId="0" applyNumberFormat="1" applyFont="1" applyFill="1" applyBorder="1" applyAlignment="1">
      <alignment horizontal="center"/>
    </xf>
    <xf numFmtId="164" fontId="3" fillId="7" borderId="1" xfId="0" applyNumberFormat="1" applyFont="1" applyFill="1" applyBorder="1" applyAlignment="1">
      <alignment horizontal="center"/>
    </xf>
    <xf numFmtId="0" fontId="0" fillId="0" borderId="1" xfId="0" applyBorder="1"/>
    <xf numFmtId="164" fontId="3" fillId="8" borderId="2" xfId="0" applyNumberFormat="1" applyFont="1" applyFill="1" applyBorder="1" applyAlignment="1">
      <alignment horizontal="center"/>
    </xf>
    <xf numFmtId="164" fontId="6" fillId="2" borderId="2" xfId="0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64" fontId="1" fillId="5" borderId="0" xfId="0" applyNumberFormat="1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1" fontId="3" fillId="4" borderId="7" xfId="0" applyNumberFormat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209551</xdr:colOff>
      <xdr:row>1</xdr:row>
      <xdr:rowOff>109090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876448-6E33-4CFA-A571-4B486CFF0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047750" cy="40754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0</xdr:row>
      <xdr:rowOff>28575</xdr:rowOff>
    </xdr:from>
    <xdr:to>
      <xdr:col>8</xdr:col>
      <xdr:colOff>1057275</xdr:colOff>
      <xdr:row>1</xdr:row>
      <xdr:rowOff>137665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73246B-7128-4A04-BE7D-021E0A2D3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23350" y="28575"/>
          <a:ext cx="1057275" cy="40754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hooterjaz1@gmail.com" TargetMode="External"/><Relationship Id="rId13" Type="http://schemas.openxmlformats.org/officeDocument/2006/relationships/hyperlink" Target="mailto:dafreed13@gmail.com" TargetMode="External"/><Relationship Id="rId18" Type="http://schemas.openxmlformats.org/officeDocument/2006/relationships/hyperlink" Target="mailto:s.holbert@att.net" TargetMode="External"/><Relationship Id="rId26" Type="http://schemas.openxmlformats.org/officeDocument/2006/relationships/hyperlink" Target="mailto:toainolan@comcast.net" TargetMode="External"/><Relationship Id="rId3" Type="http://schemas.openxmlformats.org/officeDocument/2006/relationships/hyperlink" Target="mailto:mjtag67@yahoo.com" TargetMode="External"/><Relationship Id="rId21" Type="http://schemas.openxmlformats.org/officeDocument/2006/relationships/hyperlink" Target="mailto:kerrymorris.usmc@yahoo.com" TargetMode="External"/><Relationship Id="rId7" Type="http://schemas.openxmlformats.org/officeDocument/2006/relationships/hyperlink" Target="mailto:taylor_farmer@icloud.com" TargetMode="External"/><Relationship Id="rId12" Type="http://schemas.openxmlformats.org/officeDocument/2006/relationships/hyperlink" Target="mailto:johnnywayner3@yahoo.com" TargetMode="External"/><Relationship Id="rId17" Type="http://schemas.openxmlformats.org/officeDocument/2006/relationships/hyperlink" Target="mailto:joannahays@hotmail.com" TargetMode="External"/><Relationship Id="rId25" Type="http://schemas.openxmlformats.org/officeDocument/2006/relationships/hyperlink" Target="mailto:Mrsknightis@outlook.com" TargetMode="External"/><Relationship Id="rId2" Type="http://schemas.openxmlformats.org/officeDocument/2006/relationships/hyperlink" Target="mailto:thompson1928z@gmail.com" TargetMode="External"/><Relationship Id="rId16" Type="http://schemas.openxmlformats.org/officeDocument/2006/relationships/hyperlink" Target="mailto:leahgrog@hotmail.com" TargetMode="External"/><Relationship Id="rId20" Type="http://schemas.openxmlformats.org/officeDocument/2006/relationships/hyperlink" Target="mailto:w.d.mcleroy@gmail.com" TargetMode="External"/><Relationship Id="rId1" Type="http://schemas.openxmlformats.org/officeDocument/2006/relationships/hyperlink" Target="mailto:mdelarosa@satx.rr.com" TargetMode="External"/><Relationship Id="rId6" Type="http://schemas.openxmlformats.org/officeDocument/2006/relationships/hyperlink" Target="mailto:len_esparza@sbcglobal.net" TargetMode="External"/><Relationship Id="rId11" Type="http://schemas.openxmlformats.org/officeDocument/2006/relationships/hyperlink" Target="mailto:livelife567@gmail.com" TargetMode="External"/><Relationship Id="rId24" Type="http://schemas.openxmlformats.org/officeDocument/2006/relationships/hyperlink" Target="mailto:Trentsterc@gmail.com" TargetMode="External"/><Relationship Id="rId5" Type="http://schemas.openxmlformats.org/officeDocument/2006/relationships/hyperlink" Target="mailto:rnbeach@msn.com" TargetMode="External"/><Relationship Id="rId15" Type="http://schemas.openxmlformats.org/officeDocument/2006/relationships/hyperlink" Target="mailto:johnvarbino@gmail.com" TargetMode="External"/><Relationship Id="rId23" Type="http://schemas.openxmlformats.org/officeDocument/2006/relationships/hyperlink" Target="mailto:msschwartzkopf@gmail.com" TargetMode="External"/><Relationship Id="rId28" Type="http://schemas.openxmlformats.org/officeDocument/2006/relationships/hyperlink" Target="mailto:hamsahari.tadpatri@gmail.com" TargetMode="External"/><Relationship Id="rId10" Type="http://schemas.openxmlformats.org/officeDocument/2006/relationships/hyperlink" Target="mailto:madichamp02@gmail.com" TargetMode="External"/><Relationship Id="rId19" Type="http://schemas.openxmlformats.org/officeDocument/2006/relationships/hyperlink" Target="mailto:jaysmartin321@gmail.com" TargetMode="External"/><Relationship Id="rId4" Type="http://schemas.openxmlformats.org/officeDocument/2006/relationships/hyperlink" Target="mailto:littlekevin21@gmail.com" TargetMode="External"/><Relationship Id="rId9" Type="http://schemas.openxmlformats.org/officeDocument/2006/relationships/hyperlink" Target="mailto:stetsonbardfield10.9@gmail.com" TargetMode="External"/><Relationship Id="rId14" Type="http://schemas.openxmlformats.org/officeDocument/2006/relationships/hyperlink" Target="mailto:jlopez787@yahoo.com" TargetMode="External"/><Relationship Id="rId22" Type="http://schemas.openxmlformats.org/officeDocument/2006/relationships/hyperlink" Target="mailto:jduendemorales21@gmail.com" TargetMode="External"/><Relationship Id="rId27" Type="http://schemas.openxmlformats.org/officeDocument/2006/relationships/hyperlink" Target="mailto:Reid07947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414FB-E2C9-4A9E-B894-6CD1D79CAB6A}">
  <sheetPr>
    <pageSetUpPr fitToPage="1"/>
  </sheetPr>
  <dimension ref="A1:AA94"/>
  <sheetViews>
    <sheetView tabSelected="1" zoomScale="115" zoomScaleNormal="100" workbookViewId="0">
      <pane xSplit="2" ySplit="1" topLeftCell="I82" activePane="bottomRight" state="frozen"/>
      <selection pane="topRight" activeCell="C1" sqref="C1"/>
      <selection pane="bottomLeft" activeCell="A2" sqref="A2"/>
      <selection pane="bottomRight" activeCell="F81" sqref="F81"/>
    </sheetView>
  </sheetViews>
  <sheetFormatPr defaultColWidth="12" defaultRowHeight="14.5" x14ac:dyDescent="0.35"/>
  <cols>
    <col min="2" max="2" width="14.54296875" customWidth="1"/>
    <col min="3" max="3" width="16.81640625" bestFit="1" customWidth="1"/>
    <col min="4" max="4" width="16.36328125" bestFit="1" customWidth="1"/>
    <col min="5" max="5" width="16.81640625" bestFit="1" customWidth="1"/>
    <col min="6" max="6" width="18.81640625" style="5" bestFit="1" customWidth="1"/>
    <col min="7" max="7" width="19.54296875" customWidth="1"/>
    <col min="8" max="8" width="18.81640625" bestFit="1" customWidth="1"/>
    <col min="9" max="9" width="17.81640625" style="3" bestFit="1" customWidth="1"/>
    <col min="10" max="10" width="17.6328125" bestFit="1" customWidth="1"/>
    <col min="11" max="11" width="17.81640625" bestFit="1" customWidth="1"/>
    <col min="12" max="13" width="23.1796875" bestFit="1" customWidth="1"/>
    <col min="14" max="14" width="17.36328125" bestFit="1" customWidth="1"/>
    <col min="15" max="15" width="18.453125" customWidth="1"/>
    <col min="16" max="16" width="17.81640625" customWidth="1"/>
    <col min="17" max="17" width="20.1796875" customWidth="1"/>
    <col min="18" max="18" width="17.7265625" customWidth="1"/>
    <col min="19" max="19" width="17.36328125" customWidth="1"/>
    <col min="20" max="20" width="18.81640625" bestFit="1" customWidth="1"/>
    <col min="21" max="21" width="17.6328125" customWidth="1"/>
    <col min="22" max="22" width="17.08984375" customWidth="1"/>
    <col min="23" max="23" width="17.453125" customWidth="1"/>
    <col min="24" max="24" width="13.6328125" customWidth="1"/>
    <col min="25" max="25" width="18.7265625" customWidth="1"/>
    <col min="26" max="26" width="14.08984375" customWidth="1"/>
  </cols>
  <sheetData>
    <row r="1" spans="1:23" s="1" customFormat="1" ht="23.5" x14ac:dyDescent="0.55000000000000004">
      <c r="A1" s="74" t="s">
        <v>179</v>
      </c>
      <c r="B1" s="74"/>
      <c r="C1" s="74"/>
      <c r="D1" s="74"/>
      <c r="E1" s="74"/>
      <c r="F1" s="74"/>
      <c r="G1" s="74"/>
      <c r="H1" s="74"/>
      <c r="I1" s="74"/>
    </row>
    <row r="2" spans="1:23" s="1" customFormat="1" ht="23.5" x14ac:dyDescent="0.55000000000000004">
      <c r="E2" s="1" t="s">
        <v>180</v>
      </c>
      <c r="F2" s="4"/>
      <c r="I2" s="2"/>
    </row>
    <row r="3" spans="1:23" s="1" customFormat="1" ht="23.5" x14ac:dyDescent="0.55000000000000004">
      <c r="C3" s="74" t="s">
        <v>177</v>
      </c>
      <c r="D3" s="74"/>
      <c r="E3" s="39" t="s">
        <v>66</v>
      </c>
      <c r="F3" s="75" t="s">
        <v>146</v>
      </c>
      <c r="G3" s="75"/>
      <c r="H3" s="50" t="s">
        <v>147</v>
      </c>
      <c r="I3" s="51"/>
    </row>
    <row r="4" spans="1:23" ht="18" customHeight="1" x14ac:dyDescent="0.45">
      <c r="A4" s="6" t="s">
        <v>148</v>
      </c>
      <c r="B4" s="6"/>
      <c r="C4" s="6"/>
      <c r="D4" s="6"/>
      <c r="E4" s="6"/>
      <c r="F4" s="7"/>
      <c r="G4" s="9"/>
      <c r="H4" s="9"/>
    </row>
    <row r="5" spans="1:23" ht="18" customHeight="1" x14ac:dyDescent="0.45">
      <c r="A5" s="12" t="s">
        <v>0</v>
      </c>
      <c r="B5" s="12"/>
      <c r="C5" s="32" t="s">
        <v>65</v>
      </c>
      <c r="D5" s="32" t="s">
        <v>100</v>
      </c>
      <c r="E5" s="32" t="s">
        <v>36</v>
      </c>
      <c r="F5" s="32" t="s">
        <v>37</v>
      </c>
      <c r="G5" s="32" t="s">
        <v>38</v>
      </c>
      <c r="H5" s="32" t="s">
        <v>104</v>
      </c>
      <c r="I5" s="32" t="s">
        <v>111</v>
      </c>
      <c r="J5" s="32" t="s">
        <v>113</v>
      </c>
      <c r="K5" s="32" t="s">
        <v>116</v>
      </c>
      <c r="L5" s="32" t="s">
        <v>116</v>
      </c>
      <c r="M5" s="32" t="s">
        <v>139</v>
      </c>
      <c r="N5" s="32" t="s">
        <v>139</v>
      </c>
      <c r="O5" s="32" t="s">
        <v>145</v>
      </c>
      <c r="P5" s="32" t="s">
        <v>61</v>
      </c>
      <c r="Q5" s="32" t="s">
        <v>62</v>
      </c>
      <c r="R5" s="32" t="s">
        <v>161</v>
      </c>
      <c r="S5" s="32" t="s">
        <v>161</v>
      </c>
      <c r="T5" s="32" t="s">
        <v>181</v>
      </c>
      <c r="U5" s="19" t="s">
        <v>59</v>
      </c>
      <c r="V5" s="30" t="s">
        <v>60</v>
      </c>
      <c r="W5" s="8" t="s">
        <v>120</v>
      </c>
    </row>
    <row r="6" spans="1:23" ht="18" customHeight="1" x14ac:dyDescent="0.45">
      <c r="A6" s="14" t="s">
        <v>158</v>
      </c>
      <c r="B6" s="14" t="s">
        <v>167</v>
      </c>
      <c r="C6" s="40">
        <v>553</v>
      </c>
      <c r="D6" s="46">
        <v>561</v>
      </c>
      <c r="E6" s="20" t="s">
        <v>39</v>
      </c>
      <c r="F6" s="20" t="s">
        <v>39</v>
      </c>
      <c r="G6" s="20" t="s">
        <v>39</v>
      </c>
      <c r="H6" s="20"/>
      <c r="I6" s="20"/>
      <c r="J6" s="20">
        <v>568</v>
      </c>
      <c r="K6" s="20">
        <v>564</v>
      </c>
      <c r="L6" s="20">
        <v>563</v>
      </c>
      <c r="M6" s="20"/>
      <c r="N6" s="20"/>
      <c r="O6" s="40">
        <v>562</v>
      </c>
      <c r="P6" s="20">
        <v>567</v>
      </c>
      <c r="Q6" s="20">
        <v>566</v>
      </c>
      <c r="R6" s="20" t="s">
        <v>39</v>
      </c>
      <c r="S6" s="20" t="s">
        <v>39</v>
      </c>
      <c r="T6" s="20">
        <v>563</v>
      </c>
      <c r="U6" s="20" cm="1">
        <f t="array" ref="U6">AVERAGE((LARGE(C6:T6,{1,2,3,4,5})))</f>
        <v>565.6</v>
      </c>
      <c r="V6" s="26">
        <f>AVERAGE(C6:H6)</f>
        <v>557</v>
      </c>
      <c r="W6" s="44"/>
    </row>
    <row r="7" spans="1:23" ht="18" customHeight="1" x14ac:dyDescent="0.45">
      <c r="A7" s="14" t="s">
        <v>13</v>
      </c>
      <c r="B7" s="14" t="s">
        <v>178</v>
      </c>
      <c r="C7" s="40">
        <v>555</v>
      </c>
      <c r="D7" s="65">
        <v>537</v>
      </c>
      <c r="E7" s="20" t="s">
        <v>39</v>
      </c>
      <c r="F7" s="20" t="s">
        <v>39</v>
      </c>
      <c r="G7" s="20" t="s">
        <v>39</v>
      </c>
      <c r="H7" s="20"/>
      <c r="I7" s="20"/>
      <c r="J7" s="20"/>
      <c r="K7" s="20">
        <v>553</v>
      </c>
      <c r="L7" s="20">
        <v>542</v>
      </c>
      <c r="M7" s="20"/>
      <c r="N7" s="20"/>
      <c r="O7" s="20"/>
      <c r="P7" s="20">
        <v>557</v>
      </c>
      <c r="Q7" s="20">
        <v>571</v>
      </c>
      <c r="R7" s="20">
        <v>555</v>
      </c>
      <c r="S7" s="20">
        <v>562</v>
      </c>
      <c r="T7" s="20" t="s">
        <v>39</v>
      </c>
      <c r="U7" s="20" cm="1">
        <f t="array" ref="U7">AVERAGE((LARGE(C7:T7,{1,2,3,4,5})))</f>
        <v>560</v>
      </c>
      <c r="V7" s="26">
        <f>AVERAGE(C7:H7)</f>
        <v>546</v>
      </c>
      <c r="W7" s="53"/>
    </row>
    <row r="8" spans="1:23" ht="18" customHeight="1" x14ac:dyDescent="0.45">
      <c r="A8" s="14" t="s">
        <v>15</v>
      </c>
      <c r="B8" s="14" t="s">
        <v>166</v>
      </c>
      <c r="C8" s="66">
        <v>544</v>
      </c>
      <c r="D8" s="46">
        <v>547</v>
      </c>
      <c r="E8" s="20">
        <v>546</v>
      </c>
      <c r="F8" s="20">
        <v>537</v>
      </c>
      <c r="G8" s="20" t="s">
        <v>39</v>
      </c>
      <c r="H8" s="20"/>
      <c r="I8" s="20"/>
      <c r="J8" s="20"/>
      <c r="K8" s="20">
        <v>548</v>
      </c>
      <c r="L8" s="20">
        <v>536</v>
      </c>
      <c r="M8" s="20"/>
      <c r="N8" s="20"/>
      <c r="O8" s="20"/>
      <c r="P8" s="20">
        <v>547</v>
      </c>
      <c r="Q8" s="20">
        <v>535</v>
      </c>
      <c r="R8" s="20" t="s">
        <v>39</v>
      </c>
      <c r="S8" s="20" t="s">
        <v>39</v>
      </c>
      <c r="T8" s="20" t="s">
        <v>39</v>
      </c>
      <c r="U8" s="20" cm="1">
        <f t="array" ref="U8">AVERAGE((LARGE(C8:T8,{1,2,3,4,5})))</f>
        <v>546.4</v>
      </c>
      <c r="V8" s="26">
        <f>AVERAGE(C8:H8)</f>
        <v>543.5</v>
      </c>
    </row>
    <row r="9" spans="1:23" ht="18" customHeight="1" x14ac:dyDescent="0.45">
      <c r="A9" s="14" t="s">
        <v>9</v>
      </c>
      <c r="B9" s="14" t="s">
        <v>10</v>
      </c>
      <c r="C9" s="20" t="s">
        <v>39</v>
      </c>
      <c r="D9" s="16" t="s">
        <v>39</v>
      </c>
      <c r="E9" s="20" t="s">
        <v>39</v>
      </c>
      <c r="F9" s="20" t="s">
        <v>39</v>
      </c>
      <c r="G9" s="20" t="s">
        <v>39</v>
      </c>
      <c r="H9" s="20"/>
      <c r="I9" s="20"/>
      <c r="J9" s="20"/>
      <c r="K9" s="20" t="s">
        <v>39</v>
      </c>
      <c r="L9" s="20" t="s">
        <v>39</v>
      </c>
      <c r="M9" s="20">
        <v>512</v>
      </c>
      <c r="N9" s="20">
        <v>498</v>
      </c>
      <c r="O9" s="20"/>
      <c r="P9" s="20"/>
      <c r="Q9" s="20"/>
      <c r="R9" s="20"/>
      <c r="S9" s="20"/>
      <c r="T9" s="20">
        <v>500</v>
      </c>
      <c r="U9" s="26" t="e" cm="1">
        <f t="array" ref="U9">AVERAGE((LARGE(C9:N9,{1,2,3,4,5})))</f>
        <v>#NUM!</v>
      </c>
      <c r="V9" s="33">
        <f>AVERAGE(C9:T9)</f>
        <v>503.33333333333331</v>
      </c>
    </row>
    <row r="10" spans="1:23" ht="18" customHeight="1" x14ac:dyDescent="0.45">
      <c r="A10" s="54" t="s">
        <v>31</v>
      </c>
      <c r="B10" s="54" t="s">
        <v>184</v>
      </c>
      <c r="C10" s="34"/>
      <c r="D10" s="49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>
        <v>461</v>
      </c>
      <c r="U10" s="26"/>
      <c r="V10" s="33">
        <f>AVERAGE(C10:T10)</f>
        <v>461</v>
      </c>
    </row>
    <row r="11" spans="1:23" ht="18" customHeight="1" x14ac:dyDescent="0.45">
      <c r="A11" s="54" t="s">
        <v>109</v>
      </c>
      <c r="B11" s="54" t="s">
        <v>110</v>
      </c>
      <c r="C11" s="34" t="s">
        <v>39</v>
      </c>
      <c r="D11" s="49" t="s">
        <v>39</v>
      </c>
      <c r="E11" s="34" t="s">
        <v>39</v>
      </c>
      <c r="F11" s="34" t="s">
        <v>39</v>
      </c>
      <c r="G11" s="34" t="s">
        <v>39</v>
      </c>
      <c r="H11" s="34">
        <v>436</v>
      </c>
      <c r="I11" s="34">
        <v>463</v>
      </c>
      <c r="J11" s="34"/>
      <c r="K11" s="34" t="s">
        <v>39</v>
      </c>
      <c r="L11" s="34" t="s">
        <v>39</v>
      </c>
      <c r="M11" s="34"/>
      <c r="N11" s="34"/>
      <c r="O11" s="34"/>
      <c r="P11" s="34"/>
      <c r="Q11" s="34"/>
      <c r="R11" s="34"/>
      <c r="S11" s="34"/>
      <c r="T11" s="34"/>
      <c r="U11" s="26" t="e" cm="1">
        <f t="array" ref="U11">AVERAGE((LARGE(C11:L11,{1,2,3,4,5})))</f>
        <v>#NUM!</v>
      </c>
      <c r="V11" s="33">
        <f>AVERAGE(C11:T11)</f>
        <v>449.5</v>
      </c>
    </row>
    <row r="12" spans="1:23" ht="18" customHeight="1" x14ac:dyDescent="0.45">
      <c r="A12" s="14" t="s">
        <v>17</v>
      </c>
      <c r="B12" s="14" t="s">
        <v>119</v>
      </c>
      <c r="C12" s="16" t="s">
        <v>39</v>
      </c>
      <c r="D12" s="16" t="s">
        <v>39</v>
      </c>
      <c r="E12" s="16" t="s">
        <v>39</v>
      </c>
      <c r="F12" s="16" t="s">
        <v>39</v>
      </c>
      <c r="G12" s="16" t="s">
        <v>39</v>
      </c>
      <c r="H12" s="16"/>
      <c r="I12" s="20"/>
      <c r="J12" s="20"/>
      <c r="K12" s="20">
        <v>440</v>
      </c>
      <c r="L12" s="20">
        <v>412</v>
      </c>
      <c r="M12" s="20"/>
      <c r="N12" s="20"/>
      <c r="O12" s="20"/>
      <c r="P12" s="20"/>
      <c r="Q12" s="20"/>
      <c r="R12" s="20"/>
      <c r="S12" s="20"/>
      <c r="T12" s="20"/>
      <c r="U12" s="26" t="e" cm="1">
        <f t="array" ref="U12">AVERAGE((LARGE(C12:L12,{1,2,3,4,5})))</f>
        <v>#NUM!</v>
      </c>
      <c r="V12" s="33">
        <f>AVERAGE(C12:T12)</f>
        <v>426</v>
      </c>
    </row>
    <row r="13" spans="1:23" ht="18" customHeight="1" x14ac:dyDescent="0.45">
      <c r="A13" s="14" t="s">
        <v>182</v>
      </c>
      <c r="B13" s="14" t="s">
        <v>183</v>
      </c>
      <c r="C13" s="16"/>
      <c r="D13" s="16"/>
      <c r="E13" s="16"/>
      <c r="F13" s="16"/>
      <c r="G13" s="16"/>
      <c r="H13" s="16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>
        <v>443</v>
      </c>
      <c r="U13" s="26"/>
      <c r="V13" s="33">
        <f>AVERAGE(C13:T13)</f>
        <v>443</v>
      </c>
    </row>
    <row r="14" spans="1:23" ht="18" customHeight="1" x14ac:dyDescent="0.45">
      <c r="A14" s="14" t="s">
        <v>115</v>
      </c>
      <c r="B14" s="14" t="s">
        <v>114</v>
      </c>
      <c r="C14" s="16" t="s">
        <v>39</v>
      </c>
      <c r="D14" s="16" t="s">
        <v>39</v>
      </c>
      <c r="E14" s="16" t="s">
        <v>39</v>
      </c>
      <c r="F14" s="16" t="s">
        <v>39</v>
      </c>
      <c r="G14" s="16" t="s">
        <v>39</v>
      </c>
      <c r="H14" s="16"/>
      <c r="I14" s="16"/>
      <c r="J14" s="16">
        <v>307</v>
      </c>
      <c r="K14" s="16">
        <v>345</v>
      </c>
      <c r="L14" s="16">
        <v>349</v>
      </c>
      <c r="M14" s="20"/>
      <c r="N14" s="20"/>
      <c r="O14" s="20"/>
      <c r="P14" s="20"/>
      <c r="Q14" s="20"/>
      <c r="R14" s="20"/>
      <c r="S14" s="20"/>
      <c r="T14" s="20"/>
      <c r="U14" s="26" t="e" cm="1">
        <f t="array" ref="U14">AVERAGE((LARGE(C14:L14,{1,2,3,4,5})))</f>
        <v>#NUM!</v>
      </c>
      <c r="V14" s="33">
        <f>AVERAGE(C14:T14)</f>
        <v>333.66666666666669</v>
      </c>
    </row>
    <row r="15" spans="1:23" ht="18" customHeight="1" x14ac:dyDescent="0.45">
      <c r="A15" s="9"/>
      <c r="B15" s="9"/>
      <c r="C15" s="11"/>
      <c r="D15" s="11"/>
      <c r="E15" s="11"/>
      <c r="F15" s="17"/>
      <c r="G15" s="17"/>
      <c r="H15" s="17"/>
      <c r="I15" s="18"/>
    </row>
    <row r="16" spans="1:23" ht="18" customHeight="1" x14ac:dyDescent="0.45">
      <c r="A16" s="6" t="s">
        <v>159</v>
      </c>
      <c r="B16" s="6"/>
      <c r="C16" s="8"/>
      <c r="D16" s="8"/>
      <c r="E16" s="8"/>
      <c r="F16" s="7"/>
      <c r="G16" s="11"/>
      <c r="H16" s="11"/>
      <c r="I16" s="18"/>
    </row>
    <row r="17" spans="1:20" ht="18" customHeight="1" x14ac:dyDescent="0.45">
      <c r="A17" s="12" t="s">
        <v>0</v>
      </c>
      <c r="B17" s="12"/>
      <c r="C17" s="32" t="s">
        <v>65</v>
      </c>
      <c r="D17" s="32" t="s">
        <v>36</v>
      </c>
      <c r="E17" s="32" t="s">
        <v>37</v>
      </c>
      <c r="F17" s="32" t="s">
        <v>38</v>
      </c>
      <c r="G17" s="32" t="s">
        <v>162</v>
      </c>
      <c r="H17" s="32" t="s">
        <v>162</v>
      </c>
      <c r="I17" s="32" t="s">
        <v>141</v>
      </c>
      <c r="J17" s="32" t="s">
        <v>140</v>
      </c>
      <c r="K17" s="32" t="s">
        <v>140</v>
      </c>
      <c r="L17" s="19" t="s">
        <v>61</v>
      </c>
      <c r="M17" s="19" t="s">
        <v>62</v>
      </c>
      <c r="N17" s="19" t="s">
        <v>160</v>
      </c>
      <c r="O17" s="19" t="s">
        <v>160</v>
      </c>
      <c r="P17" s="19" t="s">
        <v>161</v>
      </c>
      <c r="Q17" s="19" t="s">
        <v>161</v>
      </c>
      <c r="R17" s="19" t="s">
        <v>59</v>
      </c>
      <c r="S17" s="38" t="s">
        <v>60</v>
      </c>
      <c r="T17" s="3" t="s">
        <v>121</v>
      </c>
    </row>
    <row r="18" spans="1:20" ht="18" customHeight="1" x14ac:dyDescent="0.45">
      <c r="A18" s="14" t="s">
        <v>63</v>
      </c>
      <c r="B18" s="14" t="s">
        <v>64</v>
      </c>
      <c r="C18" s="33" t="s">
        <v>39</v>
      </c>
      <c r="D18" s="33">
        <v>481</v>
      </c>
      <c r="E18" s="33">
        <v>484</v>
      </c>
      <c r="F18" s="33" t="s">
        <v>39</v>
      </c>
      <c r="G18" s="33">
        <v>504</v>
      </c>
      <c r="H18" s="33">
        <v>422</v>
      </c>
      <c r="I18" s="33">
        <v>495</v>
      </c>
      <c r="J18" s="33">
        <v>491</v>
      </c>
      <c r="K18" s="33">
        <v>501</v>
      </c>
      <c r="L18" s="20">
        <v>501</v>
      </c>
      <c r="M18" s="20">
        <v>482</v>
      </c>
      <c r="N18" s="20">
        <v>487</v>
      </c>
      <c r="O18" s="20">
        <v>460</v>
      </c>
      <c r="P18" s="20">
        <v>478</v>
      </c>
      <c r="Q18" s="57">
        <v>483</v>
      </c>
      <c r="R18" s="20" cm="1">
        <f t="array" ref="R18">AVERAGE((LARGE(C18:Q18,{1,2,3,4,5})))</f>
        <v>498.4</v>
      </c>
      <c r="S18" s="26">
        <f>AVERAGE(C18:F18)</f>
        <v>482.5</v>
      </c>
      <c r="T18" s="3"/>
    </row>
    <row r="19" spans="1:20" ht="18" customHeight="1" x14ac:dyDescent="0.45">
      <c r="A19" s="9"/>
      <c r="B19" s="9"/>
      <c r="C19" s="17"/>
      <c r="D19" s="17"/>
      <c r="E19" s="17"/>
      <c r="F19" s="17"/>
      <c r="G19" s="36"/>
      <c r="H19" s="36"/>
      <c r="I19" s="36"/>
      <c r="J19" s="36"/>
      <c r="K19" s="36"/>
      <c r="L19" s="36"/>
      <c r="M19" s="17"/>
      <c r="N19" s="17"/>
      <c r="O19" s="3"/>
    </row>
    <row r="20" spans="1:20" ht="18" customHeight="1" x14ac:dyDescent="0.45">
      <c r="A20" s="6" t="s">
        <v>149</v>
      </c>
      <c r="B20" s="6"/>
      <c r="C20" s="8"/>
      <c r="D20" s="8"/>
      <c r="E20" s="8"/>
      <c r="F20" s="7"/>
      <c r="G20" s="11"/>
      <c r="H20" s="11"/>
      <c r="I20" s="18"/>
    </row>
    <row r="21" spans="1:20" ht="18" customHeight="1" x14ac:dyDescent="0.45">
      <c r="A21" s="12" t="s">
        <v>0</v>
      </c>
      <c r="B21" s="12"/>
      <c r="C21" s="32" t="s">
        <v>65</v>
      </c>
      <c r="D21" s="32" t="s">
        <v>100</v>
      </c>
      <c r="E21" s="32" t="s">
        <v>104</v>
      </c>
      <c r="F21" s="32" t="s">
        <v>111</v>
      </c>
      <c r="G21" s="32" t="s">
        <v>113</v>
      </c>
      <c r="H21" s="32" t="s">
        <v>142</v>
      </c>
      <c r="I21" s="32" t="s">
        <v>142</v>
      </c>
      <c r="J21" s="32" t="s">
        <v>145</v>
      </c>
      <c r="K21" s="32" t="s">
        <v>61</v>
      </c>
      <c r="L21" s="32" t="s">
        <v>62</v>
      </c>
      <c r="M21" s="32" t="s">
        <v>161</v>
      </c>
      <c r="N21" s="32" t="s">
        <v>161</v>
      </c>
      <c r="O21" s="32" t="s">
        <v>181</v>
      </c>
      <c r="P21" s="19" t="s">
        <v>59</v>
      </c>
      <c r="Q21" s="30" t="s">
        <v>60</v>
      </c>
      <c r="R21" s="3" t="s">
        <v>122</v>
      </c>
    </row>
    <row r="22" spans="1:20" ht="18" customHeight="1" x14ac:dyDescent="0.45">
      <c r="A22" s="14" t="s">
        <v>158</v>
      </c>
      <c r="B22" s="14" t="s">
        <v>167</v>
      </c>
      <c r="C22" s="40">
        <v>563</v>
      </c>
      <c r="D22" s="40">
        <v>559</v>
      </c>
      <c r="E22" s="20"/>
      <c r="F22" s="20">
        <v>554</v>
      </c>
      <c r="G22" s="20">
        <v>568</v>
      </c>
      <c r="H22" s="20">
        <v>562</v>
      </c>
      <c r="I22" s="20">
        <v>573</v>
      </c>
      <c r="J22" s="40">
        <v>568</v>
      </c>
      <c r="K22" s="20">
        <v>574</v>
      </c>
      <c r="L22" s="20">
        <v>564</v>
      </c>
      <c r="M22" s="20" t="s">
        <v>39</v>
      </c>
      <c r="N22" s="20" t="s">
        <v>39</v>
      </c>
      <c r="O22" s="20">
        <v>558</v>
      </c>
      <c r="P22" s="20" cm="1">
        <f t="array" ref="P22">AVERAGE((LARGE(C22:O22,{1,2,3,4,5})))</f>
        <v>569.4</v>
      </c>
      <c r="Q22" s="26">
        <f>AVERAGE(C22:D22)</f>
        <v>561</v>
      </c>
      <c r="R22" s="45"/>
    </row>
    <row r="23" spans="1:20" ht="18" customHeight="1" x14ac:dyDescent="0.45">
      <c r="A23" s="14" t="s">
        <v>15</v>
      </c>
      <c r="B23" s="14" t="s">
        <v>168</v>
      </c>
      <c r="C23" s="40">
        <v>545</v>
      </c>
      <c r="D23" s="40">
        <v>559</v>
      </c>
      <c r="E23" s="20"/>
      <c r="F23" s="20">
        <v>555</v>
      </c>
      <c r="G23" s="20">
        <v>559</v>
      </c>
      <c r="H23" s="20">
        <v>559</v>
      </c>
      <c r="I23" s="20">
        <v>565</v>
      </c>
      <c r="J23" s="40">
        <v>573</v>
      </c>
      <c r="K23" s="20">
        <v>551</v>
      </c>
      <c r="L23" s="20">
        <v>562</v>
      </c>
      <c r="M23" s="20">
        <v>546</v>
      </c>
      <c r="N23" s="20">
        <v>537</v>
      </c>
      <c r="O23" s="20">
        <v>571</v>
      </c>
      <c r="P23" s="20" cm="1">
        <f t="array" ref="P23">AVERAGE((LARGE(C23:O23,{1,2,3,4,5})))</f>
        <v>566</v>
      </c>
      <c r="Q23" s="26">
        <f>AVERAGE(C23:D23)</f>
        <v>552</v>
      </c>
      <c r="R23" s="45"/>
    </row>
    <row r="24" spans="1:20" ht="18" customHeight="1" x14ac:dyDescent="0.45">
      <c r="A24" s="14" t="s">
        <v>13</v>
      </c>
      <c r="B24" s="14" t="s">
        <v>165</v>
      </c>
      <c r="C24" s="40">
        <v>540</v>
      </c>
      <c r="D24" s="20">
        <v>508</v>
      </c>
      <c r="E24" s="20"/>
      <c r="F24" s="20"/>
      <c r="G24" s="20"/>
      <c r="H24" s="20">
        <v>561</v>
      </c>
      <c r="I24" s="20">
        <v>539</v>
      </c>
      <c r="J24" s="20"/>
      <c r="K24" s="20">
        <v>564</v>
      </c>
      <c r="L24" s="20">
        <v>561</v>
      </c>
      <c r="M24" s="20">
        <v>544</v>
      </c>
      <c r="N24" s="20">
        <v>534</v>
      </c>
      <c r="O24" s="20" t="s">
        <v>39</v>
      </c>
      <c r="P24" s="20" cm="1">
        <f t="array" ref="P24">AVERAGE((LARGE(C24:O24,{1,2,3,4,5})))</f>
        <v>554</v>
      </c>
      <c r="Q24" s="26">
        <f>AVERAGE(C24:D24)</f>
        <v>524</v>
      </c>
      <c r="R24" s="52"/>
    </row>
    <row r="25" spans="1:20" ht="18" customHeight="1" x14ac:dyDescent="0.45">
      <c r="A25" s="54" t="s">
        <v>17</v>
      </c>
      <c r="B25" s="54" t="s">
        <v>185</v>
      </c>
      <c r="C25" s="77"/>
      <c r="D25" s="34"/>
      <c r="E25" s="34"/>
      <c r="F25" s="34"/>
      <c r="G25" s="34"/>
      <c r="H25" s="34"/>
      <c r="I25" s="34"/>
      <c r="J25" s="34"/>
      <c r="K25" s="34"/>
      <c r="L25" s="20"/>
      <c r="M25" s="34"/>
      <c r="N25" s="20"/>
      <c r="O25" s="20">
        <v>396</v>
      </c>
      <c r="P25" s="26"/>
      <c r="Q25" s="33">
        <f>AVERAGE(C25:P25)</f>
        <v>396</v>
      </c>
      <c r="R25" s="61"/>
    </row>
    <row r="26" spans="1:20" ht="18" customHeight="1" x14ac:dyDescent="0.45">
      <c r="A26" s="54" t="s">
        <v>143</v>
      </c>
      <c r="B26" s="54" t="s">
        <v>64</v>
      </c>
      <c r="C26" s="34" t="s">
        <v>39</v>
      </c>
      <c r="D26" s="34" t="s">
        <v>39</v>
      </c>
      <c r="E26" s="34"/>
      <c r="F26" s="34"/>
      <c r="G26" s="34"/>
      <c r="H26" s="34" t="s">
        <v>39</v>
      </c>
      <c r="I26" s="34" t="s">
        <v>39</v>
      </c>
      <c r="J26" s="34"/>
      <c r="K26" s="34">
        <v>213</v>
      </c>
      <c r="L26" s="20">
        <v>180</v>
      </c>
      <c r="M26" s="34"/>
      <c r="N26" s="20"/>
      <c r="O26" s="20"/>
      <c r="P26" s="26" t="e" cm="1">
        <f t="array" ref="P26">AVERAGE((LARGE(C26:G26,{1,2,3,4,5})))</f>
        <v>#NUM!</v>
      </c>
      <c r="Q26" s="20">
        <f>AVERAGE(C26:O26)</f>
        <v>196.5</v>
      </c>
      <c r="R26" s="3"/>
    </row>
    <row r="27" spans="1:20" ht="18" customHeight="1" x14ac:dyDescent="0.45">
      <c r="A27" s="58"/>
      <c r="B27" s="58"/>
      <c r="C27" s="59"/>
      <c r="D27" s="59"/>
      <c r="E27" s="59"/>
      <c r="F27" s="59"/>
      <c r="G27" s="60"/>
      <c r="H27" s="59"/>
      <c r="I27" s="59"/>
      <c r="J27" s="59"/>
      <c r="K27" s="59"/>
      <c r="L27" s="59"/>
      <c r="M27" s="59"/>
      <c r="N27" s="59"/>
      <c r="O27" s="59"/>
      <c r="P27" s="17"/>
      <c r="Q27" s="17"/>
      <c r="R27" s="17"/>
      <c r="S27" s="3"/>
    </row>
    <row r="28" spans="1:20" ht="18" customHeight="1" x14ac:dyDescent="0.45">
      <c r="A28" s="9"/>
      <c r="B28" s="9"/>
      <c r="C28" s="11"/>
      <c r="D28" s="11"/>
      <c r="E28" s="11"/>
      <c r="F28" s="17"/>
      <c r="G28" s="17"/>
      <c r="H28" s="17"/>
      <c r="I28" s="10"/>
      <c r="J28" s="17"/>
      <c r="K28" s="11"/>
      <c r="L28" s="18"/>
    </row>
    <row r="29" spans="1:20" ht="18" customHeight="1" x14ac:dyDescent="0.45">
      <c r="A29" s="6" t="s">
        <v>150</v>
      </c>
      <c r="B29" s="6"/>
      <c r="C29" s="8"/>
      <c r="D29" s="8"/>
      <c r="E29" s="8"/>
      <c r="F29" s="17"/>
      <c r="G29" s="17"/>
      <c r="H29" s="17"/>
      <c r="I29" s="7"/>
      <c r="J29" s="11"/>
      <c r="K29" s="11"/>
      <c r="L29" s="18"/>
    </row>
    <row r="30" spans="1:20" ht="18" customHeight="1" x14ac:dyDescent="0.45">
      <c r="A30" s="12" t="s">
        <v>0</v>
      </c>
      <c r="B30" s="12"/>
      <c r="C30" s="13" t="s">
        <v>65</v>
      </c>
      <c r="D30" s="32" t="s">
        <v>100</v>
      </c>
      <c r="E30" s="32" t="s">
        <v>142</v>
      </c>
      <c r="F30" s="32" t="s">
        <v>142</v>
      </c>
      <c r="G30" s="32" t="s">
        <v>145</v>
      </c>
      <c r="H30" s="32" t="s">
        <v>61</v>
      </c>
      <c r="I30" s="32" t="s">
        <v>62</v>
      </c>
      <c r="J30" s="32" t="s">
        <v>161</v>
      </c>
      <c r="K30" s="13" t="s">
        <v>161</v>
      </c>
      <c r="L30" s="19" t="s">
        <v>59</v>
      </c>
      <c r="M30" s="38" t="s">
        <v>60</v>
      </c>
      <c r="N30" s="3" t="s">
        <v>123</v>
      </c>
    </row>
    <row r="31" spans="1:20" ht="18" customHeight="1" x14ac:dyDescent="0.45">
      <c r="A31" s="14" t="s">
        <v>158</v>
      </c>
      <c r="B31" s="14" t="s">
        <v>167</v>
      </c>
      <c r="C31" s="40">
        <v>516</v>
      </c>
      <c r="D31" s="48">
        <v>520</v>
      </c>
      <c r="E31" s="56">
        <v>539</v>
      </c>
      <c r="F31" s="56">
        <v>529</v>
      </c>
      <c r="G31" s="48">
        <v>521</v>
      </c>
      <c r="H31" s="56">
        <v>533</v>
      </c>
      <c r="I31" s="56">
        <v>537</v>
      </c>
      <c r="J31" s="56" t="s">
        <v>39</v>
      </c>
      <c r="K31" s="57" t="s">
        <v>39</v>
      </c>
      <c r="L31" s="20" cm="1">
        <f t="array" ref="L31">AVERAGE((LARGE(C31:J31,{1,2,3,4,5})))</f>
        <v>531.79999999999995</v>
      </c>
      <c r="M31" s="26">
        <f>AVERAGE(C31:J31)</f>
        <v>527.85714285714289</v>
      </c>
      <c r="N31" s="52"/>
    </row>
    <row r="32" spans="1:20" ht="18" customHeight="1" x14ac:dyDescent="0.45">
      <c r="A32" s="14" t="s">
        <v>63</v>
      </c>
      <c r="B32" s="14" t="s">
        <v>64</v>
      </c>
      <c r="C32" s="27"/>
      <c r="D32" s="64"/>
      <c r="E32" s="57"/>
      <c r="F32" s="57"/>
      <c r="G32" s="57"/>
      <c r="H32" s="57">
        <v>385</v>
      </c>
      <c r="I32" s="57">
        <v>409</v>
      </c>
      <c r="J32" s="57">
        <v>364</v>
      </c>
      <c r="K32" s="70"/>
      <c r="L32" s="26"/>
      <c r="M32" s="33">
        <f>AVERAGE(C32:J32)</f>
        <v>386</v>
      </c>
      <c r="N32" s="61"/>
    </row>
    <row r="33" spans="1:25" ht="18" customHeight="1" x14ac:dyDescent="0.45">
      <c r="A33" s="9"/>
      <c r="B33" s="9"/>
      <c r="C33" s="11"/>
      <c r="D33" s="11"/>
      <c r="E33" s="11"/>
      <c r="F33" s="17"/>
      <c r="G33" s="17"/>
      <c r="H33" s="17"/>
    </row>
    <row r="34" spans="1:25" ht="18" customHeight="1" x14ac:dyDescent="0.45">
      <c r="A34" s="6" t="s">
        <v>151</v>
      </c>
      <c r="B34" s="6"/>
      <c r="C34" s="8"/>
      <c r="D34" s="8"/>
      <c r="E34" s="8"/>
      <c r="F34" s="7"/>
      <c r="G34" s="8"/>
      <c r="H34" s="8"/>
    </row>
    <row r="35" spans="1:25" ht="18" customHeight="1" x14ac:dyDescent="0.45">
      <c r="A35" s="12" t="s">
        <v>0</v>
      </c>
      <c r="B35" s="12"/>
      <c r="C35" s="32" t="s">
        <v>65</v>
      </c>
      <c r="D35" s="32" t="s">
        <v>100</v>
      </c>
      <c r="E35" s="32" t="s">
        <v>36</v>
      </c>
      <c r="F35" s="32" t="s">
        <v>37</v>
      </c>
      <c r="G35" s="32" t="s">
        <v>38</v>
      </c>
      <c r="H35" s="32" t="s">
        <v>113</v>
      </c>
      <c r="I35" s="32" t="s">
        <v>144</v>
      </c>
      <c r="J35" s="32" t="s">
        <v>144</v>
      </c>
      <c r="K35" s="32" t="s">
        <v>145</v>
      </c>
      <c r="L35" s="32" t="s">
        <v>61</v>
      </c>
      <c r="M35" s="32" t="s">
        <v>62</v>
      </c>
      <c r="N35" s="32" t="s">
        <v>161</v>
      </c>
      <c r="O35" s="32" t="s">
        <v>161</v>
      </c>
      <c r="P35" s="19" t="s">
        <v>59</v>
      </c>
      <c r="Q35" s="30" t="s">
        <v>60</v>
      </c>
      <c r="R35" s="8" t="s">
        <v>124</v>
      </c>
    </row>
    <row r="36" spans="1:25" ht="18" customHeight="1" x14ac:dyDescent="0.45">
      <c r="A36" s="14" t="s">
        <v>23</v>
      </c>
      <c r="B36" s="14" t="s">
        <v>24</v>
      </c>
      <c r="C36" s="33" t="s">
        <v>39</v>
      </c>
      <c r="D36" s="20" t="s">
        <v>39</v>
      </c>
      <c r="E36" s="20" t="s">
        <v>39</v>
      </c>
      <c r="F36" s="21" t="s">
        <v>39</v>
      </c>
      <c r="G36" s="21" t="s">
        <v>39</v>
      </c>
      <c r="H36" s="15" t="s">
        <v>39</v>
      </c>
      <c r="I36" s="15">
        <v>539.20000000000005</v>
      </c>
      <c r="J36" s="15">
        <v>564.29999999999995</v>
      </c>
      <c r="K36" s="71">
        <v>578.4</v>
      </c>
      <c r="L36" s="21">
        <v>577.1</v>
      </c>
      <c r="M36" s="21">
        <v>576</v>
      </c>
      <c r="N36" s="21">
        <v>578.6</v>
      </c>
      <c r="O36" s="21">
        <v>582.6</v>
      </c>
      <c r="P36" s="35" cm="1">
        <f t="array" ref="P36">AVERAGE((LARGE(C36:O36,{1,2,3,4,5})))</f>
        <v>578.54</v>
      </c>
      <c r="Q36" s="25">
        <f>AVERAGE(C36:O36)</f>
        <v>570.88571428571424</v>
      </c>
    </row>
    <row r="37" spans="1:25" ht="18" customHeight="1" x14ac:dyDescent="0.45">
      <c r="A37" s="9"/>
      <c r="B37" s="9"/>
      <c r="C37" s="11"/>
      <c r="D37" s="11"/>
      <c r="E37" s="11"/>
      <c r="F37" s="17"/>
      <c r="G37" s="17"/>
      <c r="H37" s="17"/>
    </row>
    <row r="38" spans="1:25" ht="18" customHeight="1" x14ac:dyDescent="0.45">
      <c r="A38" s="6" t="s">
        <v>152</v>
      </c>
      <c r="B38" s="6"/>
      <c r="C38" s="8"/>
      <c r="D38" s="8"/>
      <c r="E38" s="8"/>
      <c r="F38" s="7"/>
      <c r="G38" s="8"/>
      <c r="H38" s="8"/>
    </row>
    <row r="39" spans="1:25" ht="18" customHeight="1" x14ac:dyDescent="0.45">
      <c r="A39" s="12" t="s">
        <v>0</v>
      </c>
      <c r="B39" s="12"/>
      <c r="C39" s="32" t="s">
        <v>65</v>
      </c>
      <c r="D39" s="32" t="s">
        <v>100</v>
      </c>
      <c r="E39" s="32" t="s">
        <v>36</v>
      </c>
      <c r="F39" s="32" t="s">
        <v>37</v>
      </c>
      <c r="G39" s="32" t="s">
        <v>38</v>
      </c>
      <c r="H39" s="32" t="s">
        <v>104</v>
      </c>
      <c r="I39" s="32" t="s">
        <v>111</v>
      </c>
      <c r="J39" s="32" t="s">
        <v>113</v>
      </c>
      <c r="K39" s="32" t="s">
        <v>144</v>
      </c>
      <c r="L39" s="32" t="s">
        <v>145</v>
      </c>
      <c r="M39" s="32" t="s">
        <v>61</v>
      </c>
      <c r="N39" s="32" t="s">
        <v>62</v>
      </c>
      <c r="O39" s="32" t="s">
        <v>161</v>
      </c>
      <c r="P39" s="32" t="s">
        <v>163</v>
      </c>
      <c r="Q39" s="19" t="s">
        <v>59</v>
      </c>
      <c r="R39" s="30" t="s">
        <v>60</v>
      </c>
      <c r="S39" s="8" t="s">
        <v>125</v>
      </c>
    </row>
    <row r="40" spans="1:25" ht="18" customHeight="1" x14ac:dyDescent="0.45">
      <c r="A40" s="14" t="s">
        <v>1</v>
      </c>
      <c r="B40" s="14" t="s">
        <v>169</v>
      </c>
      <c r="C40" s="33" t="s">
        <v>39</v>
      </c>
      <c r="D40" s="20" t="s">
        <v>39</v>
      </c>
      <c r="E40" s="20" t="s">
        <v>39</v>
      </c>
      <c r="F40" s="21">
        <v>617</v>
      </c>
      <c r="G40" s="21" t="s">
        <v>39</v>
      </c>
      <c r="H40" s="21"/>
      <c r="I40" s="21">
        <v>611.70000000000005</v>
      </c>
      <c r="J40" s="21">
        <v>615</v>
      </c>
      <c r="K40" s="21">
        <v>612.6</v>
      </c>
      <c r="L40" s="41">
        <v>613.9</v>
      </c>
      <c r="M40" s="21">
        <v>619.4</v>
      </c>
      <c r="N40" s="21">
        <v>620.9</v>
      </c>
      <c r="O40" s="21" t="s">
        <v>39</v>
      </c>
      <c r="P40" s="21">
        <v>608.6</v>
      </c>
      <c r="Q40" s="21" cm="1">
        <f t="array" ref="Q40">AVERAGE((LARGE(C40:P40,{1,2,3,4,5})))</f>
        <v>617.24</v>
      </c>
      <c r="R40" s="25">
        <f>AVERAGE(C40:K40)</f>
        <v>614.07500000000005</v>
      </c>
      <c r="S40" s="44"/>
    </row>
    <row r="41" spans="1:25" ht="18" customHeight="1" x14ac:dyDescent="0.45">
      <c r="A41" s="9"/>
      <c r="B41" s="9"/>
      <c r="C41" s="11"/>
      <c r="D41" s="11"/>
      <c r="E41" s="11"/>
      <c r="F41" s="10"/>
      <c r="G41" s="11"/>
      <c r="H41" s="11"/>
      <c r="K41" s="3"/>
    </row>
    <row r="42" spans="1:25" ht="18" customHeight="1" x14ac:dyDescent="0.45">
      <c r="A42" s="6" t="s">
        <v>153</v>
      </c>
      <c r="B42" s="6"/>
      <c r="C42" s="8"/>
      <c r="D42" s="8"/>
      <c r="E42" s="8"/>
      <c r="F42" s="7"/>
      <c r="G42" s="11"/>
      <c r="H42" s="11"/>
      <c r="K42" s="3"/>
    </row>
    <row r="43" spans="1:25" ht="18" customHeight="1" x14ac:dyDescent="0.45">
      <c r="A43" s="12" t="s">
        <v>0</v>
      </c>
      <c r="B43" s="12"/>
      <c r="C43" s="32" t="s">
        <v>65</v>
      </c>
      <c r="D43" s="32" t="s">
        <v>100</v>
      </c>
      <c r="E43" s="32" t="s">
        <v>36</v>
      </c>
      <c r="F43" s="32" t="s">
        <v>37</v>
      </c>
      <c r="G43" s="32" t="s">
        <v>38</v>
      </c>
      <c r="H43" s="32" t="s">
        <v>104</v>
      </c>
      <c r="I43" s="32" t="s">
        <v>104</v>
      </c>
      <c r="J43" s="32" t="s">
        <v>111</v>
      </c>
      <c r="K43" s="32" t="s">
        <v>112</v>
      </c>
      <c r="L43" s="32" t="s">
        <v>113</v>
      </c>
      <c r="M43" s="32" t="s">
        <v>117</v>
      </c>
      <c r="N43" s="32" t="s">
        <v>118</v>
      </c>
      <c r="O43" s="32" t="s">
        <v>132</v>
      </c>
      <c r="P43" s="32" t="s">
        <v>132</v>
      </c>
      <c r="Q43" s="32" t="s">
        <v>145</v>
      </c>
      <c r="R43" s="32" t="s">
        <v>61</v>
      </c>
      <c r="S43" s="32" t="s">
        <v>62</v>
      </c>
      <c r="T43" s="32" t="s">
        <v>161</v>
      </c>
      <c r="U43" s="32" t="s">
        <v>163</v>
      </c>
      <c r="V43" s="32" t="s">
        <v>181</v>
      </c>
      <c r="W43" s="19" t="s">
        <v>59</v>
      </c>
      <c r="X43" s="30" t="s">
        <v>60</v>
      </c>
      <c r="Y43" s="8" t="s">
        <v>126</v>
      </c>
    </row>
    <row r="44" spans="1:25" ht="18" customHeight="1" x14ac:dyDescent="0.45">
      <c r="A44" s="14" t="s">
        <v>19</v>
      </c>
      <c r="B44" s="14" t="s">
        <v>170</v>
      </c>
      <c r="C44" s="41">
        <v>631.70000000000005</v>
      </c>
      <c r="D44" s="41">
        <v>629.5</v>
      </c>
      <c r="E44" s="21">
        <v>630.1</v>
      </c>
      <c r="F44" s="21">
        <v>633.9</v>
      </c>
      <c r="G44" s="21">
        <v>634</v>
      </c>
      <c r="H44" s="21"/>
      <c r="I44" s="21"/>
      <c r="J44" s="21"/>
      <c r="K44" s="21"/>
      <c r="L44" s="21"/>
      <c r="M44" s="21">
        <v>632.9</v>
      </c>
      <c r="N44" s="21">
        <v>633.6</v>
      </c>
      <c r="O44" s="21" t="s">
        <v>39</v>
      </c>
      <c r="P44" s="21" t="s">
        <v>39</v>
      </c>
      <c r="Q44" s="41">
        <v>631.20000000000005</v>
      </c>
      <c r="R44" s="21">
        <v>630.6</v>
      </c>
      <c r="S44" s="21">
        <v>632.9</v>
      </c>
      <c r="T44" s="21">
        <v>633.6</v>
      </c>
      <c r="U44" s="21">
        <v>636.70000000000005</v>
      </c>
      <c r="V44" s="21" t="s">
        <v>39</v>
      </c>
      <c r="W44" s="21" cm="1">
        <f t="array" ref="W44">AVERAGE((LARGE(C44:V44,{1,2,3,4,5})))</f>
        <v>634.3599999999999</v>
      </c>
      <c r="X44" s="25">
        <f>AVERAGE(C44:D44)</f>
        <v>630.6</v>
      </c>
      <c r="Y44" s="44"/>
    </row>
    <row r="45" spans="1:25" ht="18" customHeight="1" x14ac:dyDescent="0.45">
      <c r="A45" s="14" t="s">
        <v>23</v>
      </c>
      <c r="B45" s="14" t="s">
        <v>171</v>
      </c>
      <c r="C45" s="41">
        <v>626.20000000000005</v>
      </c>
      <c r="D45" s="41">
        <v>626.29999999999995</v>
      </c>
      <c r="E45" s="21">
        <v>627.9</v>
      </c>
      <c r="F45" s="21">
        <v>626.4</v>
      </c>
      <c r="G45" s="21">
        <v>626.1</v>
      </c>
      <c r="H45" s="21">
        <v>630.5</v>
      </c>
      <c r="I45" s="21"/>
      <c r="J45" s="21"/>
      <c r="K45" s="21"/>
      <c r="L45" s="21">
        <v>633.70000000000005</v>
      </c>
      <c r="M45" s="21">
        <v>628.4</v>
      </c>
      <c r="N45" s="21">
        <v>623.4</v>
      </c>
      <c r="O45" s="21" t="s">
        <v>39</v>
      </c>
      <c r="P45" s="21" t="s">
        <v>39</v>
      </c>
      <c r="Q45" s="67">
        <v>624.9</v>
      </c>
      <c r="R45" s="21">
        <v>628.20000000000005</v>
      </c>
      <c r="S45" s="21">
        <v>625.5</v>
      </c>
      <c r="T45" s="21">
        <v>627.79999999999995</v>
      </c>
      <c r="U45" s="21">
        <v>631.9</v>
      </c>
      <c r="V45" s="21" t="s">
        <v>39</v>
      </c>
      <c r="W45" s="21" cm="1">
        <f t="array" ref="W45">AVERAGE((LARGE(C45:V45,{1,2,3,4,5})))</f>
        <v>630.54</v>
      </c>
      <c r="X45" s="25">
        <f>AVERAGE(C45:D45)</f>
        <v>626.25</v>
      </c>
      <c r="Y45" s="53"/>
    </row>
    <row r="46" spans="1:25" ht="18" customHeight="1" x14ac:dyDescent="0.45">
      <c r="A46" s="14" t="s">
        <v>35</v>
      </c>
      <c r="B46" s="14" t="s">
        <v>169</v>
      </c>
      <c r="C46" s="21" t="s">
        <v>39</v>
      </c>
      <c r="D46" s="21" t="s">
        <v>39</v>
      </c>
      <c r="E46" s="21" t="s">
        <v>39</v>
      </c>
      <c r="F46" s="21">
        <v>627.6</v>
      </c>
      <c r="G46" s="21">
        <v>629.79999999999995</v>
      </c>
      <c r="H46" s="21">
        <v>630.4</v>
      </c>
      <c r="I46" s="21"/>
      <c r="J46" s="21">
        <v>628.70000000000005</v>
      </c>
      <c r="K46" s="21"/>
      <c r="L46" s="21"/>
      <c r="M46" s="21">
        <v>627.79999999999995</v>
      </c>
      <c r="N46" s="21">
        <v>630.29999999999995</v>
      </c>
      <c r="O46" s="21" t="s">
        <v>39</v>
      </c>
      <c r="P46" s="21" t="s">
        <v>39</v>
      </c>
      <c r="Q46" s="41">
        <v>625.1</v>
      </c>
      <c r="R46" s="21">
        <v>626.5</v>
      </c>
      <c r="S46" s="21">
        <v>633.1</v>
      </c>
      <c r="T46" s="21">
        <v>626.79999999999995</v>
      </c>
      <c r="U46" s="21">
        <v>625.20000000000005</v>
      </c>
      <c r="V46" s="21" t="s">
        <v>39</v>
      </c>
      <c r="W46" s="21" cm="1">
        <f t="array" ref="W46">AVERAGE((LARGE(C46:V46,{1,2,3,4,5})))</f>
        <v>630.46</v>
      </c>
      <c r="X46" s="25" t="e">
        <f>AVERAGE(C46:D46)</f>
        <v>#DIV/0!</v>
      </c>
      <c r="Y46" s="53"/>
    </row>
    <row r="47" spans="1:25" ht="18" customHeight="1" x14ac:dyDescent="0.45">
      <c r="A47" s="14" t="s">
        <v>101</v>
      </c>
      <c r="B47" s="14" t="s">
        <v>172</v>
      </c>
      <c r="C47" s="21" t="s">
        <v>39</v>
      </c>
      <c r="D47" s="21" t="s">
        <v>39</v>
      </c>
      <c r="E47" s="21">
        <v>622.9</v>
      </c>
      <c r="F47" s="21">
        <v>626.29999999999995</v>
      </c>
      <c r="G47" s="21">
        <v>622.5</v>
      </c>
      <c r="H47" s="21"/>
      <c r="I47" s="21"/>
      <c r="J47" s="21">
        <v>627.4</v>
      </c>
      <c r="K47" s="21"/>
      <c r="L47" s="21">
        <v>628.29999999999995</v>
      </c>
      <c r="M47" s="21">
        <v>622.5</v>
      </c>
      <c r="N47" s="21">
        <v>626.1</v>
      </c>
      <c r="O47" s="21">
        <v>630</v>
      </c>
      <c r="P47" s="21">
        <v>625.70000000000005</v>
      </c>
      <c r="Q47" s="41">
        <v>629.20000000000005</v>
      </c>
      <c r="R47" s="21">
        <v>625.9</v>
      </c>
      <c r="S47" s="21">
        <v>630</v>
      </c>
      <c r="T47" s="21">
        <v>633.79999999999995</v>
      </c>
      <c r="U47" s="21">
        <v>627.20000000000005</v>
      </c>
      <c r="V47" s="21">
        <v>625.79999999999995</v>
      </c>
      <c r="W47" s="21" cm="1">
        <f t="array" ref="W47">AVERAGE((LARGE(C47:V47,{1,2,3,4,5})))</f>
        <v>630.26</v>
      </c>
      <c r="X47" s="25">
        <f>AVERAGE(C47:W47)</f>
        <v>627.11624999999992</v>
      </c>
      <c r="Y47" s="53"/>
    </row>
    <row r="48" spans="1:25" ht="18" customHeight="1" x14ac:dyDescent="0.45">
      <c r="A48" s="14" t="s">
        <v>29</v>
      </c>
      <c r="B48" s="14" t="s">
        <v>30</v>
      </c>
      <c r="C48" s="21" t="s">
        <v>39</v>
      </c>
      <c r="D48" s="21" t="s">
        <v>39</v>
      </c>
      <c r="E48" s="21" t="s">
        <v>39</v>
      </c>
      <c r="F48" s="21" t="s">
        <v>39</v>
      </c>
      <c r="G48" s="21" t="s">
        <v>39</v>
      </c>
      <c r="H48" s="21"/>
      <c r="I48" s="21"/>
      <c r="J48" s="21">
        <v>630.79999999999995</v>
      </c>
      <c r="K48" s="21"/>
      <c r="L48" s="21"/>
      <c r="M48" s="21">
        <v>628.6</v>
      </c>
      <c r="N48" s="21">
        <v>629.6</v>
      </c>
      <c r="O48" s="21" t="s">
        <v>39</v>
      </c>
      <c r="P48" s="21" t="s">
        <v>39</v>
      </c>
      <c r="Q48" s="21" t="s">
        <v>39</v>
      </c>
      <c r="R48" s="21" t="s">
        <v>39</v>
      </c>
      <c r="S48" s="21" t="s">
        <v>39</v>
      </c>
      <c r="T48" s="21">
        <v>623.6</v>
      </c>
      <c r="U48" s="21">
        <v>630.20000000000005</v>
      </c>
      <c r="V48" s="21">
        <v>630.79999999999995</v>
      </c>
      <c r="W48" s="35" cm="1">
        <f t="array" ref="W48">AVERAGE((LARGE(C48:V48,{1,2,3,4,5})))</f>
        <v>630</v>
      </c>
      <c r="X48" s="72">
        <f>AVERAGE(C49:W49)</f>
        <v>625.72545454545457</v>
      </c>
      <c r="Y48" s="53"/>
    </row>
    <row r="49" spans="1:27" ht="18" customHeight="1" x14ac:dyDescent="0.45">
      <c r="A49" s="14" t="s">
        <v>21</v>
      </c>
      <c r="B49" s="14" t="s">
        <v>22</v>
      </c>
      <c r="C49" s="21" t="s">
        <v>39</v>
      </c>
      <c r="D49" s="21" t="s">
        <v>39</v>
      </c>
      <c r="E49" s="21">
        <v>626.29999999999995</v>
      </c>
      <c r="F49" s="21">
        <v>625.4</v>
      </c>
      <c r="G49" s="21" t="s">
        <v>39</v>
      </c>
      <c r="H49" s="21"/>
      <c r="I49" s="21"/>
      <c r="J49" s="21"/>
      <c r="K49" s="21"/>
      <c r="L49" s="21">
        <v>629.1</v>
      </c>
      <c r="M49" s="21">
        <v>625</v>
      </c>
      <c r="N49" s="21">
        <v>622.9</v>
      </c>
      <c r="O49" s="21" t="s">
        <v>39</v>
      </c>
      <c r="P49" s="21" t="s">
        <v>39</v>
      </c>
      <c r="Q49" s="21"/>
      <c r="R49" s="21">
        <v>623.29999999999995</v>
      </c>
      <c r="S49" s="21">
        <v>616.1</v>
      </c>
      <c r="T49" s="21">
        <v>628.70000000000005</v>
      </c>
      <c r="U49" s="21">
        <v>626.79999999999995</v>
      </c>
      <c r="V49" s="21">
        <v>631</v>
      </c>
      <c r="W49" s="21" cm="1">
        <f t="array" ref="W49">AVERAGE((LARGE(C49:V49,{1,2,3,4,5})))</f>
        <v>628.37999999999988</v>
      </c>
      <c r="X49" s="25" t="e">
        <f>AVERAGE(C49:D49)</f>
        <v>#DIV/0!</v>
      </c>
    </row>
    <row r="50" spans="1:27" ht="18" customHeight="1" x14ac:dyDescent="0.45">
      <c r="A50" s="14" t="s">
        <v>27</v>
      </c>
      <c r="B50" s="14" t="s">
        <v>28</v>
      </c>
      <c r="C50" s="21" t="s">
        <v>39</v>
      </c>
      <c r="D50" s="21" t="s">
        <v>39</v>
      </c>
      <c r="E50" s="21">
        <v>624.6</v>
      </c>
      <c r="F50" s="21">
        <v>624.5</v>
      </c>
      <c r="G50" s="21">
        <v>621.4</v>
      </c>
      <c r="H50" s="21"/>
      <c r="I50" s="21"/>
      <c r="J50" s="21"/>
      <c r="K50" s="21"/>
      <c r="L50" s="21"/>
      <c r="M50" s="21">
        <v>622.70000000000005</v>
      </c>
      <c r="N50" s="21">
        <v>628.1</v>
      </c>
      <c r="O50" s="21" t="s">
        <v>39</v>
      </c>
      <c r="P50" s="21" t="s">
        <v>39</v>
      </c>
      <c r="Q50" s="21"/>
      <c r="R50" s="21" t="s">
        <v>39</v>
      </c>
      <c r="S50" s="21" t="s">
        <v>39</v>
      </c>
      <c r="T50" s="21">
        <v>622.1</v>
      </c>
      <c r="U50" s="21">
        <v>629</v>
      </c>
      <c r="V50" s="21" t="s">
        <v>39</v>
      </c>
      <c r="W50" s="21" cm="1">
        <f t="array" ref="W50">AVERAGE((LARGE(C50:V50,{1,2,3,4,5})))</f>
        <v>625.78</v>
      </c>
      <c r="X50" s="25" t="e">
        <f>AVERAGE(C50:D50)</f>
        <v>#DIV/0!</v>
      </c>
    </row>
    <row r="51" spans="1:27" ht="18" customHeight="1" x14ac:dyDescent="0.45">
      <c r="A51" s="14" t="s">
        <v>103</v>
      </c>
      <c r="B51" s="14" t="s">
        <v>46</v>
      </c>
      <c r="C51" s="21" t="s">
        <v>39</v>
      </c>
      <c r="D51" s="21" t="s">
        <v>39</v>
      </c>
      <c r="E51" s="21">
        <v>605.5</v>
      </c>
      <c r="F51" s="21">
        <v>611.5</v>
      </c>
      <c r="G51" s="21">
        <v>607.79999999999995</v>
      </c>
      <c r="H51" s="21"/>
      <c r="I51" s="21"/>
      <c r="J51" s="21"/>
      <c r="K51" s="21"/>
      <c r="L51" s="21">
        <v>609.20000000000005</v>
      </c>
      <c r="M51" s="21">
        <v>614.20000000000005</v>
      </c>
      <c r="N51" s="21">
        <v>608.6</v>
      </c>
      <c r="O51" s="21" t="s">
        <v>39</v>
      </c>
      <c r="P51" s="21" t="s">
        <v>39</v>
      </c>
      <c r="Q51" s="21"/>
      <c r="R51" s="21">
        <v>611.6</v>
      </c>
      <c r="S51" s="21">
        <v>619</v>
      </c>
      <c r="T51" s="21">
        <v>619.29999999999995</v>
      </c>
      <c r="U51" s="21">
        <v>625.29999999999995</v>
      </c>
      <c r="V51" s="21" t="s">
        <v>39</v>
      </c>
      <c r="W51" s="21" cm="1">
        <f t="array" ref="W51">AVERAGE((LARGE(C51:V51,{1,2,3,4,5})))</f>
        <v>617.88</v>
      </c>
      <c r="X51" s="25">
        <f>AVERAGE(C51:J51)</f>
        <v>608.26666666666665</v>
      </c>
    </row>
    <row r="52" spans="1:27" ht="18" customHeight="1" x14ac:dyDescent="0.45">
      <c r="A52" s="14" t="s">
        <v>17</v>
      </c>
      <c r="B52" s="14" t="s">
        <v>40</v>
      </c>
      <c r="C52" s="21" t="s">
        <v>39</v>
      </c>
      <c r="D52" s="21" t="s">
        <v>39</v>
      </c>
      <c r="E52" s="21">
        <v>612.79999999999995</v>
      </c>
      <c r="F52" s="21">
        <v>608.79999999999995</v>
      </c>
      <c r="G52" s="21">
        <v>611.4</v>
      </c>
      <c r="H52" s="21"/>
      <c r="I52" s="21"/>
      <c r="J52" s="21"/>
      <c r="K52" s="21"/>
      <c r="L52" s="21"/>
      <c r="M52" s="21" t="s">
        <v>39</v>
      </c>
      <c r="N52" s="21" t="s">
        <v>39</v>
      </c>
      <c r="O52" s="21" t="s">
        <v>39</v>
      </c>
      <c r="P52" s="21" t="s">
        <v>39</v>
      </c>
      <c r="Q52" s="21"/>
      <c r="R52" s="21">
        <v>607.4</v>
      </c>
      <c r="S52" s="21">
        <v>602.5</v>
      </c>
      <c r="T52" s="21"/>
      <c r="U52" s="21"/>
      <c r="V52" s="21" t="s">
        <v>39</v>
      </c>
      <c r="W52" s="21" cm="1">
        <f t="array" ref="W52">AVERAGE((LARGE(C52:V52,{1,2,3,4,5})))</f>
        <v>608.57999999999993</v>
      </c>
      <c r="X52" s="25">
        <f>AVERAGE(C52:V52)</f>
        <v>608.58000000000004</v>
      </c>
    </row>
    <row r="53" spans="1:27" ht="18" customHeight="1" x14ac:dyDescent="0.45">
      <c r="A53" s="14" t="s">
        <v>31</v>
      </c>
      <c r="B53" s="14" t="s">
        <v>184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>
        <v>582.6</v>
      </c>
      <c r="W53" s="25"/>
      <c r="X53" s="35">
        <f>AVERAGE(C53:V53)</f>
        <v>582.6</v>
      </c>
    </row>
    <row r="54" spans="1:27" ht="18" customHeight="1" x14ac:dyDescent="0.45">
      <c r="A54" s="14" t="s">
        <v>31</v>
      </c>
      <c r="B54" s="14" t="s">
        <v>32</v>
      </c>
      <c r="C54" s="21" t="s">
        <v>39</v>
      </c>
      <c r="D54" s="21" t="s">
        <v>39</v>
      </c>
      <c r="E54" s="21">
        <v>623.4</v>
      </c>
      <c r="F54" s="21">
        <v>628.5</v>
      </c>
      <c r="G54" s="21">
        <v>619.20000000000005</v>
      </c>
      <c r="H54" s="21"/>
      <c r="I54" s="21"/>
      <c r="J54" s="21"/>
      <c r="K54" s="21"/>
      <c r="L54" s="21"/>
      <c r="M54" s="21" t="s">
        <v>39</v>
      </c>
      <c r="N54" s="21" t="s">
        <v>39</v>
      </c>
      <c r="O54" s="21" t="s">
        <v>39</v>
      </c>
      <c r="P54" s="21" t="s">
        <v>39</v>
      </c>
      <c r="Q54" s="21"/>
      <c r="R54" s="21" t="s">
        <v>39</v>
      </c>
      <c r="S54" s="21" t="s">
        <v>39</v>
      </c>
      <c r="T54" s="21"/>
      <c r="U54" s="21"/>
      <c r="V54" s="21" t="s">
        <v>39</v>
      </c>
      <c r="W54" s="25" t="e" cm="1">
        <f t="array" ref="W54">AVERAGE((LARGE(C54:V54,{1,2,3,4,5})))</f>
        <v>#NUM!</v>
      </c>
      <c r="X54" s="63">
        <f>AVERAGE(C54:V54)</f>
        <v>623.70000000000005</v>
      </c>
      <c r="Y54" s="22"/>
    </row>
    <row r="55" spans="1:27" ht="18" customHeight="1" x14ac:dyDescent="0.45">
      <c r="A55" s="6"/>
      <c r="B55" s="6"/>
      <c r="C55" s="8"/>
      <c r="D55" s="8"/>
      <c r="E55" s="8"/>
      <c r="F55" s="7"/>
      <c r="G55" s="8"/>
      <c r="H55" s="8"/>
      <c r="K55" s="3"/>
    </row>
    <row r="56" spans="1:27" ht="18" customHeight="1" x14ac:dyDescent="0.45">
      <c r="A56" s="6" t="s">
        <v>154</v>
      </c>
      <c r="B56" s="6"/>
      <c r="C56" s="8"/>
      <c r="D56" s="8"/>
      <c r="E56" s="8"/>
      <c r="F56" s="7"/>
      <c r="G56" s="11"/>
      <c r="H56" s="11"/>
      <c r="K56" s="3"/>
    </row>
    <row r="57" spans="1:27" ht="18" customHeight="1" x14ac:dyDescent="0.45">
      <c r="A57" s="12" t="s">
        <v>0</v>
      </c>
      <c r="B57" s="12"/>
      <c r="C57" s="32" t="s">
        <v>65</v>
      </c>
      <c r="D57" s="32" t="s">
        <v>100</v>
      </c>
      <c r="E57" s="32" t="s">
        <v>36</v>
      </c>
      <c r="F57" s="32" t="s">
        <v>37</v>
      </c>
      <c r="G57" s="32" t="s">
        <v>38</v>
      </c>
      <c r="H57" s="32" t="s">
        <v>104</v>
      </c>
      <c r="I57" s="32" t="s">
        <v>111</v>
      </c>
      <c r="J57" s="32" t="s">
        <v>113</v>
      </c>
      <c r="K57" s="32" t="s">
        <v>131</v>
      </c>
      <c r="L57" s="32" t="s">
        <v>131</v>
      </c>
      <c r="M57" s="55" t="s">
        <v>117</v>
      </c>
      <c r="N57" s="55" t="s">
        <v>117</v>
      </c>
      <c r="O57" s="55" t="s">
        <v>132</v>
      </c>
      <c r="P57" s="55" t="s">
        <v>132</v>
      </c>
      <c r="Q57" s="55" t="s">
        <v>145</v>
      </c>
      <c r="R57" s="55" t="s">
        <v>61</v>
      </c>
      <c r="S57" s="55" t="s">
        <v>62</v>
      </c>
      <c r="T57" s="55" t="s">
        <v>160</v>
      </c>
      <c r="U57" s="55" t="s">
        <v>164</v>
      </c>
      <c r="V57" s="55" t="s">
        <v>161</v>
      </c>
      <c r="W57" s="55" t="s">
        <v>161</v>
      </c>
      <c r="X57" s="55" t="s">
        <v>181</v>
      </c>
      <c r="Y57" s="19" t="s">
        <v>59</v>
      </c>
      <c r="Z57" s="30" t="s">
        <v>60</v>
      </c>
      <c r="AA57" t="s">
        <v>127</v>
      </c>
    </row>
    <row r="58" spans="1:27" ht="18" customHeight="1" x14ac:dyDescent="0.45">
      <c r="A58" s="14" t="s">
        <v>5</v>
      </c>
      <c r="B58" s="14" t="s">
        <v>173</v>
      </c>
      <c r="C58" s="21" t="s">
        <v>39</v>
      </c>
      <c r="D58" s="21">
        <v>612.70000000000005</v>
      </c>
      <c r="E58" s="21">
        <v>621.9</v>
      </c>
      <c r="F58" s="21">
        <v>620.1</v>
      </c>
      <c r="G58" s="21" t="s">
        <v>39</v>
      </c>
      <c r="H58" s="21"/>
      <c r="I58" s="21"/>
      <c r="J58" s="21">
        <v>622.1</v>
      </c>
      <c r="K58" s="21"/>
      <c r="L58" s="21"/>
      <c r="M58" s="21">
        <v>622</v>
      </c>
      <c r="N58" s="21">
        <v>616.9</v>
      </c>
      <c r="O58" s="21" t="s">
        <v>39</v>
      </c>
      <c r="P58" s="21" t="s">
        <v>39</v>
      </c>
      <c r="Q58" s="41">
        <v>627.4</v>
      </c>
      <c r="R58" s="21">
        <v>624.6</v>
      </c>
      <c r="S58" s="21">
        <v>615.70000000000005</v>
      </c>
      <c r="T58" s="21"/>
      <c r="U58" s="21"/>
      <c r="V58" s="21">
        <v>621.5</v>
      </c>
      <c r="W58" s="21">
        <v>622</v>
      </c>
      <c r="X58" s="21">
        <v>626.1</v>
      </c>
      <c r="Y58" s="21" cm="1">
        <f t="array" ref="Y58">AVERAGE((LARGE(C58:X58,{1,2,3,4,5})))</f>
        <v>624.43999999999994</v>
      </c>
      <c r="Z58" s="25">
        <f>AVERAGE(C58:I58)</f>
        <v>618.23333333333323</v>
      </c>
      <c r="AA58" s="53"/>
    </row>
    <row r="59" spans="1:27" ht="18" customHeight="1" x14ac:dyDescent="0.45">
      <c r="A59" s="14" t="s">
        <v>47</v>
      </c>
      <c r="B59" s="14" t="s">
        <v>48</v>
      </c>
      <c r="C59" s="21" t="s">
        <v>39</v>
      </c>
      <c r="D59" s="21" t="s">
        <v>39</v>
      </c>
      <c r="E59" s="21">
        <v>620.4</v>
      </c>
      <c r="F59" s="21">
        <v>621.79999999999995</v>
      </c>
      <c r="G59" s="21">
        <v>619.70000000000005</v>
      </c>
      <c r="H59" s="21"/>
      <c r="I59" s="21"/>
      <c r="J59" s="21"/>
      <c r="K59" s="21">
        <v>621.29999999999995</v>
      </c>
      <c r="L59" s="21">
        <v>618.70000000000005</v>
      </c>
      <c r="M59" s="21" t="s">
        <v>39</v>
      </c>
      <c r="N59" s="21" t="s">
        <v>39</v>
      </c>
      <c r="O59" s="21">
        <v>621.29999999999995</v>
      </c>
      <c r="P59" s="21">
        <v>622.29999999999995</v>
      </c>
      <c r="Q59" s="21" t="s">
        <v>39</v>
      </c>
      <c r="R59" s="21">
        <v>624.4</v>
      </c>
      <c r="S59" s="21">
        <v>624</v>
      </c>
      <c r="T59" s="21"/>
      <c r="U59" s="21"/>
      <c r="V59" s="21">
        <v>623.79999999999995</v>
      </c>
      <c r="W59" s="21">
        <v>624</v>
      </c>
      <c r="X59" s="21"/>
      <c r="Y59" s="21" cm="1">
        <f t="array" ref="Y59">AVERAGE((LARGE(C59:X59,{1,2,3,4,5})))</f>
        <v>623.70000000000005</v>
      </c>
      <c r="Z59" s="25">
        <f>AVERAGE(C59:N59)</f>
        <v>620.37999999999988</v>
      </c>
      <c r="AA59" s="53"/>
    </row>
    <row r="60" spans="1:27" ht="18" customHeight="1" x14ac:dyDescent="0.45">
      <c r="A60" s="14" t="s">
        <v>25</v>
      </c>
      <c r="B60" s="14" t="s">
        <v>174</v>
      </c>
      <c r="C60" s="41">
        <v>626.5</v>
      </c>
      <c r="D60" s="41">
        <v>621.5</v>
      </c>
      <c r="E60" s="21" t="s">
        <v>39</v>
      </c>
      <c r="F60" s="21" t="s">
        <v>39</v>
      </c>
      <c r="G60" s="21" t="s">
        <v>39</v>
      </c>
      <c r="H60" s="21"/>
      <c r="I60" s="21"/>
      <c r="J60" s="21"/>
      <c r="K60" s="21"/>
      <c r="L60" s="21"/>
      <c r="M60" s="21">
        <v>622.4</v>
      </c>
      <c r="N60" s="21">
        <v>627.1</v>
      </c>
      <c r="O60" s="21" t="s">
        <v>39</v>
      </c>
      <c r="P60" s="21" t="s">
        <v>39</v>
      </c>
      <c r="Q60" s="21" t="s">
        <v>39</v>
      </c>
      <c r="R60" s="21" t="s">
        <v>39</v>
      </c>
      <c r="S60" s="21" t="s">
        <v>39</v>
      </c>
      <c r="T60" s="21"/>
      <c r="U60" s="21"/>
      <c r="V60" s="21">
        <v>625.5</v>
      </c>
      <c r="W60" s="21">
        <v>622.1</v>
      </c>
      <c r="X60" s="21"/>
      <c r="Y60" s="21" cm="1">
        <f t="array" ref="Y60">AVERAGE((LARGE(C60:X60,{1,2,3,4,5})))</f>
        <v>624.72</v>
      </c>
      <c r="Z60" s="25">
        <f>AVERAGE(C60:I60)</f>
        <v>624</v>
      </c>
      <c r="AA60" s="53"/>
    </row>
    <row r="61" spans="1:27" ht="18" customHeight="1" x14ac:dyDescent="0.45">
      <c r="A61" s="14" t="s">
        <v>51</v>
      </c>
      <c r="B61" s="14" t="s">
        <v>52</v>
      </c>
      <c r="C61" s="21" t="s">
        <v>39</v>
      </c>
      <c r="D61" s="21" t="s">
        <v>39</v>
      </c>
      <c r="E61" s="21">
        <v>604.5</v>
      </c>
      <c r="F61" s="21">
        <v>611.70000000000005</v>
      </c>
      <c r="G61" s="21">
        <v>592.79999999999995</v>
      </c>
      <c r="H61" s="21"/>
      <c r="I61" s="21"/>
      <c r="J61" s="21"/>
      <c r="K61" s="21"/>
      <c r="L61" s="21"/>
      <c r="M61" s="21" t="s">
        <v>39</v>
      </c>
      <c r="N61" s="21" t="s">
        <v>39</v>
      </c>
      <c r="O61" s="21">
        <v>579.70000000000005</v>
      </c>
      <c r="P61" s="21">
        <v>595.70000000000005</v>
      </c>
      <c r="Q61" s="21"/>
      <c r="R61" s="21" t="s">
        <v>39</v>
      </c>
      <c r="S61" s="21" t="s">
        <v>39</v>
      </c>
      <c r="T61" s="21">
        <v>596.1</v>
      </c>
      <c r="U61" s="21">
        <v>601</v>
      </c>
      <c r="V61" s="21"/>
      <c r="W61" s="21"/>
      <c r="X61" s="21"/>
      <c r="Y61" s="21" cm="1">
        <f t="array" ref="Y61">AVERAGE((LARGE(C61:X61,{1,2,3,4,5})))</f>
        <v>601.79999999999995</v>
      </c>
      <c r="Z61" s="25">
        <f>AVERAGE(C61:I61)</f>
        <v>603</v>
      </c>
    </row>
    <row r="62" spans="1:27" ht="18" customHeight="1" x14ac:dyDescent="0.45">
      <c r="A62" s="14" t="s">
        <v>133</v>
      </c>
      <c r="B62" s="14" t="s">
        <v>134</v>
      </c>
      <c r="C62" s="15" t="s">
        <v>39</v>
      </c>
      <c r="D62" s="15" t="s">
        <v>39</v>
      </c>
      <c r="E62" s="15" t="s">
        <v>39</v>
      </c>
      <c r="F62" s="15" t="s">
        <v>39</v>
      </c>
      <c r="G62" s="15" t="s">
        <v>39</v>
      </c>
      <c r="H62" s="15" t="s">
        <v>39</v>
      </c>
      <c r="I62" s="15" t="s">
        <v>39</v>
      </c>
      <c r="J62" s="15" t="s">
        <v>39</v>
      </c>
      <c r="K62" s="15" t="s">
        <v>39</v>
      </c>
      <c r="L62" s="15" t="s">
        <v>39</v>
      </c>
      <c r="M62" s="15" t="s">
        <v>39</v>
      </c>
      <c r="N62" s="15" t="s">
        <v>39</v>
      </c>
      <c r="O62" s="15">
        <v>593.4</v>
      </c>
      <c r="P62" s="15">
        <v>607.79999999999995</v>
      </c>
      <c r="Q62" s="21"/>
      <c r="R62" s="21" t="s">
        <v>39</v>
      </c>
      <c r="S62" s="21" t="s">
        <v>39</v>
      </c>
      <c r="T62" s="21">
        <v>605.79999999999995</v>
      </c>
      <c r="U62" s="21">
        <v>608.9</v>
      </c>
      <c r="V62" s="21"/>
      <c r="W62" s="21"/>
      <c r="X62" s="21"/>
      <c r="Y62" s="25" t="e" cm="1">
        <f t="array" ref="Y62">AVERAGE((LARGE(C62:P62,{1,2,3,4,5})))</f>
        <v>#NUM!</v>
      </c>
      <c r="Z62" s="21">
        <f>AVERAGE(C62:X62)</f>
        <v>603.97499999999991</v>
      </c>
    </row>
    <row r="63" spans="1:27" ht="18" customHeight="1" x14ac:dyDescent="0.45">
      <c r="A63" s="14" t="s">
        <v>105</v>
      </c>
      <c r="B63" s="14" t="s">
        <v>106</v>
      </c>
      <c r="C63" s="15" t="s">
        <v>39</v>
      </c>
      <c r="D63" s="15" t="s">
        <v>39</v>
      </c>
      <c r="E63" s="15" t="s">
        <v>39</v>
      </c>
      <c r="F63" s="15" t="s">
        <v>39</v>
      </c>
      <c r="G63" s="15" t="s">
        <v>39</v>
      </c>
      <c r="H63" s="15">
        <v>590.5</v>
      </c>
      <c r="I63" s="15"/>
      <c r="J63" s="15"/>
      <c r="K63" s="15"/>
      <c r="L63" s="15"/>
      <c r="M63" s="15" t="s">
        <v>39</v>
      </c>
      <c r="N63" s="15" t="s">
        <v>39</v>
      </c>
      <c r="O63" s="15" t="s">
        <v>39</v>
      </c>
      <c r="P63" s="15" t="s">
        <v>39</v>
      </c>
      <c r="Q63" s="21"/>
      <c r="R63" s="21" t="s">
        <v>39</v>
      </c>
      <c r="S63" s="21" t="s">
        <v>39</v>
      </c>
      <c r="T63" s="21"/>
      <c r="U63" s="21"/>
      <c r="V63" s="21"/>
      <c r="W63" s="21"/>
      <c r="X63" s="21"/>
      <c r="Y63" s="25" t="e" cm="1">
        <f t="array" ref="Y63">AVERAGE((LARGE(C63:P63,{1,2,3,4,5})))</f>
        <v>#NUM!</v>
      </c>
      <c r="Z63" s="21">
        <f>AVERAGE(C63:X63)</f>
        <v>590.5</v>
      </c>
    </row>
    <row r="64" spans="1:27" ht="18" customHeight="1" x14ac:dyDescent="0.45">
      <c r="A64" s="14" t="s">
        <v>135</v>
      </c>
      <c r="B64" s="14" t="s">
        <v>136</v>
      </c>
      <c r="C64" s="15" t="s">
        <v>39</v>
      </c>
      <c r="D64" s="15" t="s">
        <v>39</v>
      </c>
      <c r="E64" s="15" t="s">
        <v>39</v>
      </c>
      <c r="F64" s="15" t="s">
        <v>39</v>
      </c>
      <c r="G64" s="15" t="s">
        <v>39</v>
      </c>
      <c r="H64" s="15" t="s">
        <v>39</v>
      </c>
      <c r="I64" s="15" t="s">
        <v>39</v>
      </c>
      <c r="J64" s="15" t="s">
        <v>39</v>
      </c>
      <c r="K64" s="15" t="s">
        <v>39</v>
      </c>
      <c r="L64" s="15" t="s">
        <v>39</v>
      </c>
      <c r="M64" s="15" t="s">
        <v>39</v>
      </c>
      <c r="N64" s="15" t="s">
        <v>39</v>
      </c>
      <c r="O64" s="15">
        <v>539.4</v>
      </c>
      <c r="P64" s="15">
        <v>537.70000000000005</v>
      </c>
      <c r="Q64" s="21"/>
      <c r="R64" s="21" t="s">
        <v>39</v>
      </c>
      <c r="S64" s="21" t="s">
        <v>39</v>
      </c>
      <c r="T64" s="21"/>
      <c r="U64" s="21"/>
      <c r="V64" s="21"/>
      <c r="W64" s="21"/>
      <c r="X64" s="21"/>
      <c r="Y64" s="25" t="e" cm="1">
        <f t="array" ref="Y64">AVERAGE((LARGE(C64:P64,{1,2,3,4,5})))</f>
        <v>#NUM!</v>
      </c>
      <c r="Z64" s="21">
        <f>AVERAGE(C64:P64)</f>
        <v>538.54999999999995</v>
      </c>
    </row>
    <row r="65" spans="1:25" ht="18" customHeight="1" x14ac:dyDescent="0.45">
      <c r="A65" s="9"/>
      <c r="B65" s="9"/>
      <c r="C65" s="11"/>
      <c r="D65" s="11"/>
      <c r="E65" s="11"/>
      <c r="F65" s="10"/>
      <c r="G65" s="10"/>
      <c r="H65" s="11"/>
      <c r="K65" s="3"/>
    </row>
    <row r="66" spans="1:25" ht="18" customHeight="1" x14ac:dyDescent="0.45">
      <c r="A66" s="6" t="s">
        <v>155</v>
      </c>
      <c r="B66" s="6"/>
      <c r="C66" s="8"/>
      <c r="D66" s="8"/>
      <c r="E66" s="8"/>
      <c r="F66" s="7"/>
      <c r="G66" s="11"/>
      <c r="H66" s="11"/>
      <c r="K66" s="3"/>
    </row>
    <row r="67" spans="1:25" ht="18" customHeight="1" x14ac:dyDescent="0.45">
      <c r="A67" s="12" t="s">
        <v>0</v>
      </c>
      <c r="B67" s="12"/>
      <c r="C67" s="32" t="s">
        <v>65</v>
      </c>
      <c r="D67" s="32" t="s">
        <v>100</v>
      </c>
      <c r="E67" s="32" t="s">
        <v>36</v>
      </c>
      <c r="F67" s="32" t="s">
        <v>37</v>
      </c>
      <c r="G67" s="32" t="s">
        <v>38</v>
      </c>
      <c r="H67" s="32" t="s">
        <v>108</v>
      </c>
      <c r="I67" s="32" t="s">
        <v>111</v>
      </c>
      <c r="J67" s="32" t="s">
        <v>113</v>
      </c>
      <c r="K67" s="32" t="s">
        <v>117</v>
      </c>
      <c r="L67" s="32" t="s">
        <v>117</v>
      </c>
      <c r="M67" s="32" t="s">
        <v>132</v>
      </c>
      <c r="N67" s="32" t="s">
        <v>132</v>
      </c>
      <c r="O67" s="32" t="s">
        <v>145</v>
      </c>
      <c r="P67" s="32" t="s">
        <v>61</v>
      </c>
      <c r="Q67" s="32" t="s">
        <v>62</v>
      </c>
      <c r="R67" s="32" t="s">
        <v>160</v>
      </c>
      <c r="S67" s="32" t="s">
        <v>160</v>
      </c>
      <c r="T67" s="32" t="s">
        <v>161</v>
      </c>
      <c r="U67" s="32" t="s">
        <v>161</v>
      </c>
      <c r="V67" s="32" t="s">
        <v>181</v>
      </c>
      <c r="W67" s="19" t="s">
        <v>59</v>
      </c>
      <c r="X67" s="30" t="s">
        <v>60</v>
      </c>
      <c r="Y67" s="8" t="s">
        <v>128</v>
      </c>
    </row>
    <row r="68" spans="1:25" ht="18" customHeight="1" x14ac:dyDescent="0.45">
      <c r="A68" s="14" t="s">
        <v>5</v>
      </c>
      <c r="B68" s="14" t="s">
        <v>173</v>
      </c>
      <c r="C68" s="21" t="s">
        <v>39</v>
      </c>
      <c r="D68" s="41">
        <v>633.20000000000005</v>
      </c>
      <c r="E68" s="21">
        <v>630.9</v>
      </c>
      <c r="F68" s="21">
        <v>631.1</v>
      </c>
      <c r="G68" s="21">
        <v>630</v>
      </c>
      <c r="H68" s="21">
        <v>635</v>
      </c>
      <c r="I68" s="21"/>
      <c r="J68" s="21"/>
      <c r="K68" s="21">
        <v>637</v>
      </c>
      <c r="L68" s="21">
        <v>636</v>
      </c>
      <c r="M68" s="21" t="s">
        <v>39</v>
      </c>
      <c r="N68" s="21" t="s">
        <v>39</v>
      </c>
      <c r="O68" s="41">
        <v>633.20000000000005</v>
      </c>
      <c r="P68" s="21">
        <v>634.6</v>
      </c>
      <c r="Q68" s="21">
        <v>635.79999999999995</v>
      </c>
      <c r="R68" s="21"/>
      <c r="S68" s="21"/>
      <c r="T68" s="21">
        <v>632.4</v>
      </c>
      <c r="U68" s="21">
        <v>632.4</v>
      </c>
      <c r="V68" s="21">
        <v>636</v>
      </c>
      <c r="W68" s="21" cm="1">
        <f t="array" ref="W68">AVERAGE((LARGE(C68:V68,{1,2,3,4,5})))</f>
        <v>635.96</v>
      </c>
      <c r="X68" s="72" t="e">
        <f>AVERAGE(#REF!)</f>
        <v>#REF!</v>
      </c>
      <c r="Y68" s="44"/>
    </row>
    <row r="69" spans="1:25" ht="18" customHeight="1" x14ac:dyDescent="0.45">
      <c r="A69" s="14" t="s">
        <v>25</v>
      </c>
      <c r="B69" s="14" t="s">
        <v>174</v>
      </c>
      <c r="C69" s="41">
        <v>636.79999999999995</v>
      </c>
      <c r="D69" s="41">
        <v>635.20000000000005</v>
      </c>
      <c r="E69" s="21" t="s">
        <v>39</v>
      </c>
      <c r="F69" s="21" t="s">
        <v>39</v>
      </c>
      <c r="G69" s="21" t="s">
        <v>39</v>
      </c>
      <c r="H69" s="21"/>
      <c r="I69" s="21"/>
      <c r="J69" s="21"/>
      <c r="K69" s="21">
        <v>632.70000000000005</v>
      </c>
      <c r="L69" s="21">
        <v>635.1</v>
      </c>
      <c r="M69" s="21" t="s">
        <v>39</v>
      </c>
      <c r="N69" s="21" t="s">
        <v>39</v>
      </c>
      <c r="O69" s="21" t="s">
        <v>39</v>
      </c>
      <c r="P69" s="21" t="s">
        <v>39</v>
      </c>
      <c r="Q69" s="21" t="s">
        <v>39</v>
      </c>
      <c r="R69" s="21"/>
      <c r="S69" s="21"/>
      <c r="T69" s="21">
        <v>633</v>
      </c>
      <c r="U69" s="21">
        <v>635.70000000000005</v>
      </c>
      <c r="V69" s="21"/>
      <c r="W69" s="35" cm="1">
        <f t="array" ref="W69">AVERAGE((LARGE(C69:V69,{1,2,3,4,5})))</f>
        <v>635.16000000000008</v>
      </c>
      <c r="X69" s="72">
        <f>AVERAGE(C69:V69)</f>
        <v>634.75</v>
      </c>
      <c r="Y69" s="44"/>
    </row>
    <row r="70" spans="1:25" ht="18" customHeight="1" x14ac:dyDescent="0.45">
      <c r="A70" s="14" t="s">
        <v>34</v>
      </c>
      <c r="B70" s="14" t="s">
        <v>175</v>
      </c>
      <c r="C70" s="67">
        <v>621.6</v>
      </c>
      <c r="D70" s="21" t="s">
        <v>39</v>
      </c>
      <c r="E70" s="21">
        <v>631.70000000000005</v>
      </c>
      <c r="F70" s="21">
        <v>635</v>
      </c>
      <c r="G70" s="21" t="s">
        <v>39</v>
      </c>
      <c r="H70" s="21"/>
      <c r="I70" s="21"/>
      <c r="J70" s="21"/>
      <c r="K70" s="21">
        <v>633.1</v>
      </c>
      <c r="L70" s="21">
        <v>633.4</v>
      </c>
      <c r="M70" s="21" t="s">
        <v>39</v>
      </c>
      <c r="N70" s="21" t="s">
        <v>39</v>
      </c>
      <c r="O70" s="41">
        <v>632.5</v>
      </c>
      <c r="P70" s="21">
        <v>632</v>
      </c>
      <c r="Q70" s="21">
        <v>635.29999999999995</v>
      </c>
      <c r="R70" s="21"/>
      <c r="S70" s="21"/>
      <c r="T70" s="21">
        <v>635.79999999999995</v>
      </c>
      <c r="U70" s="21">
        <v>634.4</v>
      </c>
      <c r="V70" s="21"/>
      <c r="W70" s="21" cm="1">
        <f t="array" ref="W70">AVERAGE((LARGE(C70:V70,{1,2,3,4,5})))</f>
        <v>634.78</v>
      </c>
      <c r="X70" s="72"/>
      <c r="Y70" s="44"/>
    </row>
    <row r="71" spans="1:25" ht="18" customHeight="1" x14ac:dyDescent="0.45">
      <c r="A71" s="14" t="s">
        <v>47</v>
      </c>
      <c r="B71" s="14" t="s">
        <v>48</v>
      </c>
      <c r="C71" s="15" t="s">
        <v>39</v>
      </c>
      <c r="D71" s="15" t="s">
        <v>39</v>
      </c>
      <c r="E71" s="15">
        <v>625.9</v>
      </c>
      <c r="F71" s="15">
        <v>625.1</v>
      </c>
      <c r="G71" s="15" t="s">
        <v>39</v>
      </c>
      <c r="H71" s="15"/>
      <c r="I71" s="15"/>
      <c r="J71" s="15"/>
      <c r="K71" s="15" t="s">
        <v>39</v>
      </c>
      <c r="L71" s="15" t="s">
        <v>39</v>
      </c>
      <c r="M71" s="15">
        <v>630.5</v>
      </c>
      <c r="N71" s="15">
        <v>627.4</v>
      </c>
      <c r="O71" s="21"/>
      <c r="P71" s="21"/>
      <c r="Q71" s="21"/>
      <c r="R71" s="21"/>
      <c r="S71" s="21"/>
      <c r="T71" s="21">
        <v>627.4</v>
      </c>
      <c r="U71" s="21">
        <v>628.6</v>
      </c>
      <c r="V71" s="21"/>
      <c r="W71" s="21" cm="1">
        <f t="array" ref="W71">AVERAGE((LARGE(C71:V71,{1,2,3,4,5})))</f>
        <v>627.96</v>
      </c>
      <c r="X71" s="72">
        <f>AVERAGE(C71:V71)</f>
        <v>627.48333333333335</v>
      </c>
    </row>
    <row r="72" spans="1:25" ht="18" customHeight="1" x14ac:dyDescent="0.45">
      <c r="A72" s="14" t="s">
        <v>133</v>
      </c>
      <c r="B72" s="14" t="s">
        <v>134</v>
      </c>
      <c r="C72" s="15" t="s">
        <v>39</v>
      </c>
      <c r="D72" s="15" t="s">
        <v>39</v>
      </c>
      <c r="E72" s="15" t="s">
        <v>39</v>
      </c>
      <c r="F72" s="15" t="s">
        <v>39</v>
      </c>
      <c r="G72" s="15" t="s">
        <v>39</v>
      </c>
      <c r="H72" s="15" t="s">
        <v>39</v>
      </c>
      <c r="I72" s="15" t="s">
        <v>39</v>
      </c>
      <c r="J72" s="15" t="s">
        <v>39</v>
      </c>
      <c r="K72" s="15" t="s">
        <v>39</v>
      </c>
      <c r="L72" s="15" t="s">
        <v>39</v>
      </c>
      <c r="M72" s="15">
        <v>613.1</v>
      </c>
      <c r="N72" s="15">
        <v>623.9</v>
      </c>
      <c r="O72" s="21"/>
      <c r="P72" s="21"/>
      <c r="Q72" s="21"/>
      <c r="R72" s="21">
        <v>623.29999999999995</v>
      </c>
      <c r="S72" s="21">
        <v>624</v>
      </c>
      <c r="T72" s="21"/>
      <c r="U72" s="21"/>
      <c r="V72" s="21"/>
      <c r="W72" s="25" t="e" cm="1">
        <f t="array" ref="W72">AVERAGE((LARGE(C72:N72,{1,2,3,4,5})))</f>
        <v>#NUM!</v>
      </c>
      <c r="X72" s="21">
        <f>AVERAGE(C72:V72)</f>
        <v>621.07500000000005</v>
      </c>
    </row>
    <row r="73" spans="1:25" ht="18" customHeight="1" x14ac:dyDescent="0.45">
      <c r="A73" s="14" t="s">
        <v>51</v>
      </c>
      <c r="B73" s="14" t="s">
        <v>52</v>
      </c>
      <c r="C73" s="15" t="s">
        <v>39</v>
      </c>
      <c r="D73" s="15" t="s">
        <v>39</v>
      </c>
      <c r="E73" s="15" t="s">
        <v>39</v>
      </c>
      <c r="F73" s="15" t="s">
        <v>39</v>
      </c>
      <c r="G73" s="15" t="s">
        <v>39</v>
      </c>
      <c r="H73" s="15" t="s">
        <v>39</v>
      </c>
      <c r="I73" s="15" t="s">
        <v>39</v>
      </c>
      <c r="J73" s="15" t="s">
        <v>39</v>
      </c>
      <c r="K73" s="15" t="s">
        <v>39</v>
      </c>
      <c r="L73" s="15" t="s">
        <v>39</v>
      </c>
      <c r="M73" s="15">
        <v>620.29999999999995</v>
      </c>
      <c r="N73" s="15">
        <v>611.70000000000005</v>
      </c>
      <c r="O73" s="21"/>
      <c r="P73" s="21"/>
      <c r="Q73" s="21"/>
      <c r="R73" s="21"/>
      <c r="S73" s="21"/>
      <c r="T73" s="21"/>
      <c r="U73" s="21"/>
      <c r="V73" s="21"/>
      <c r="W73" s="25" t="e" cm="1">
        <f t="array" ref="W73">AVERAGE((LARGE(C73:N73,{1,2,3,4,5})))</f>
        <v>#NUM!</v>
      </c>
      <c r="X73" s="21">
        <f>AVERAGE(C73:V73)</f>
        <v>616</v>
      </c>
    </row>
    <row r="74" spans="1:25" ht="18" customHeight="1" x14ac:dyDescent="0.45">
      <c r="A74" s="14" t="s">
        <v>137</v>
      </c>
      <c r="B74" s="14" t="s">
        <v>138</v>
      </c>
      <c r="C74" s="15" t="s">
        <v>39</v>
      </c>
      <c r="D74" s="15" t="s">
        <v>39</v>
      </c>
      <c r="E74" s="15" t="s">
        <v>39</v>
      </c>
      <c r="F74" s="15" t="s">
        <v>39</v>
      </c>
      <c r="G74" s="15" t="s">
        <v>39</v>
      </c>
      <c r="H74" s="15" t="s">
        <v>39</v>
      </c>
      <c r="I74" s="15" t="s">
        <v>39</v>
      </c>
      <c r="J74" s="15" t="s">
        <v>39</v>
      </c>
      <c r="K74" s="15" t="s">
        <v>39</v>
      </c>
      <c r="L74" s="15" t="s">
        <v>39</v>
      </c>
      <c r="M74" s="15">
        <v>591.6</v>
      </c>
      <c r="N74" s="15">
        <v>577.29999999999995</v>
      </c>
      <c r="O74" s="21"/>
      <c r="P74" s="21">
        <v>602.6</v>
      </c>
      <c r="Q74" s="21">
        <v>607.29999999999995</v>
      </c>
      <c r="R74" s="21"/>
      <c r="S74" s="21"/>
      <c r="T74" s="21"/>
      <c r="U74" s="21"/>
      <c r="V74" s="21"/>
      <c r="W74" s="25" t="e" cm="1">
        <f t="array" ref="W74">AVERAGE((LARGE(C74:N74,{1,2,3,4,5})))</f>
        <v>#NUM!</v>
      </c>
      <c r="X74" s="21">
        <f>AVERAGE(C74:V74)</f>
        <v>594.70000000000005</v>
      </c>
    </row>
    <row r="75" spans="1:25" ht="18" customHeight="1" x14ac:dyDescent="0.45">
      <c r="A75" s="14" t="s">
        <v>135</v>
      </c>
      <c r="B75" s="14" t="s">
        <v>136</v>
      </c>
      <c r="C75" s="15" t="s">
        <v>39</v>
      </c>
      <c r="D75" s="15" t="s">
        <v>39</v>
      </c>
      <c r="E75" s="15" t="s">
        <v>39</v>
      </c>
      <c r="F75" s="15" t="s">
        <v>39</v>
      </c>
      <c r="G75" s="15" t="s">
        <v>39</v>
      </c>
      <c r="H75" s="15" t="s">
        <v>39</v>
      </c>
      <c r="I75" s="15" t="s">
        <v>39</v>
      </c>
      <c r="J75" s="15" t="s">
        <v>39</v>
      </c>
      <c r="K75" s="15" t="s">
        <v>39</v>
      </c>
      <c r="L75" s="15" t="s">
        <v>39</v>
      </c>
      <c r="M75" s="15">
        <v>557.6</v>
      </c>
      <c r="N75" s="15">
        <v>551.6</v>
      </c>
      <c r="O75" s="21"/>
      <c r="P75" s="21"/>
      <c r="Q75" s="21"/>
      <c r="R75" s="21"/>
      <c r="S75" s="21"/>
      <c r="T75" s="21"/>
      <c r="U75" s="21"/>
      <c r="V75" s="21"/>
      <c r="W75" s="25" t="e" cm="1">
        <f t="array" ref="W75">AVERAGE((LARGE(C75:N75,{1,2,3,4,5})))</f>
        <v>#NUM!</v>
      </c>
      <c r="X75" s="21">
        <f>AVERAGE(C75:V75)</f>
        <v>554.6</v>
      </c>
    </row>
    <row r="76" spans="1:25" x14ac:dyDescent="0.35">
      <c r="C76" s="3"/>
      <c r="D76" s="3"/>
      <c r="E76" s="3"/>
      <c r="G76" s="3"/>
      <c r="H76" s="3"/>
    </row>
    <row r="77" spans="1:25" ht="18" customHeight="1" x14ac:dyDescent="0.45">
      <c r="A77" s="6" t="s">
        <v>156</v>
      </c>
      <c r="B77" s="6"/>
      <c r="C77" s="8"/>
      <c r="D77" s="8"/>
      <c r="E77" s="8"/>
      <c r="F77" s="7"/>
      <c r="G77" s="11"/>
      <c r="H77" s="11"/>
    </row>
    <row r="78" spans="1:25" ht="18" customHeight="1" x14ac:dyDescent="0.45">
      <c r="A78" s="12" t="s">
        <v>0</v>
      </c>
      <c r="B78" s="12"/>
      <c r="C78" s="37" t="s">
        <v>65</v>
      </c>
      <c r="D78" s="37" t="s">
        <v>100</v>
      </c>
      <c r="E78" s="37" t="s">
        <v>104</v>
      </c>
      <c r="F78" s="37" t="s">
        <v>111</v>
      </c>
      <c r="G78" s="37" t="s">
        <v>113</v>
      </c>
      <c r="H78" s="37" t="s">
        <v>116</v>
      </c>
      <c r="I78" s="37" t="s">
        <v>116</v>
      </c>
      <c r="J78" s="37" t="s">
        <v>132</v>
      </c>
      <c r="K78" s="37" t="s">
        <v>132</v>
      </c>
      <c r="L78" s="37" t="s">
        <v>145</v>
      </c>
      <c r="M78" s="37" t="s">
        <v>61</v>
      </c>
      <c r="N78" s="37" t="s">
        <v>62</v>
      </c>
      <c r="O78" s="37" t="s">
        <v>161</v>
      </c>
      <c r="P78" s="37" t="s">
        <v>161</v>
      </c>
      <c r="Q78" s="37" t="s">
        <v>181</v>
      </c>
      <c r="R78" s="24" t="s">
        <v>59</v>
      </c>
      <c r="S78" s="29" t="s">
        <v>60</v>
      </c>
      <c r="T78" s="3" t="s">
        <v>129</v>
      </c>
    </row>
    <row r="79" spans="1:25" ht="18" customHeight="1" x14ac:dyDescent="0.45">
      <c r="A79" s="14" t="s">
        <v>17</v>
      </c>
      <c r="B79" s="14" t="s">
        <v>176</v>
      </c>
      <c r="C79" s="42">
        <v>617</v>
      </c>
      <c r="D79" s="47">
        <v>611.1</v>
      </c>
      <c r="E79" s="15"/>
      <c r="F79" s="23">
        <v>616.5</v>
      </c>
      <c r="G79" s="23"/>
      <c r="H79" s="23">
        <v>620</v>
      </c>
      <c r="I79" s="23">
        <v>617.5</v>
      </c>
      <c r="J79" s="23" t="s">
        <v>39</v>
      </c>
      <c r="K79" s="23" t="s">
        <v>39</v>
      </c>
      <c r="L79" s="47">
        <v>615.9</v>
      </c>
      <c r="M79" s="23">
        <v>607.79999999999995</v>
      </c>
      <c r="N79" s="23">
        <v>609.1</v>
      </c>
      <c r="O79" s="23">
        <v>614.5</v>
      </c>
      <c r="P79" s="23">
        <v>622.29999999999995</v>
      </c>
      <c r="Q79" s="23" t="s">
        <v>39</v>
      </c>
      <c r="R79" s="23" cm="1">
        <f t="array" ref="R79">AVERAGE((LARGE(C79:Q79,{1,2,3,4,5})))</f>
        <v>618.66000000000008</v>
      </c>
      <c r="S79" s="31">
        <f>AVERAGE(C79:F79)</f>
        <v>614.86666666666667</v>
      </c>
      <c r="T79" s="45"/>
    </row>
    <row r="80" spans="1:25" ht="18" customHeight="1" x14ac:dyDescent="0.45">
      <c r="A80" s="14" t="s">
        <v>19</v>
      </c>
      <c r="B80" s="14" t="s">
        <v>170</v>
      </c>
      <c r="C80" s="42">
        <v>625</v>
      </c>
      <c r="D80" s="47">
        <v>610</v>
      </c>
      <c r="E80" s="15"/>
      <c r="F80" s="23"/>
      <c r="G80" s="23"/>
      <c r="H80" s="23">
        <v>611.70000000000005</v>
      </c>
      <c r="I80" s="23">
        <v>617.70000000000005</v>
      </c>
      <c r="J80" s="23" t="s">
        <v>39</v>
      </c>
      <c r="K80" s="23" t="s">
        <v>39</v>
      </c>
      <c r="L80" s="47">
        <v>613.1</v>
      </c>
      <c r="M80" s="23">
        <v>605.70000000000005</v>
      </c>
      <c r="N80" s="23">
        <v>605.70000000000005</v>
      </c>
      <c r="O80" s="23">
        <v>618.5</v>
      </c>
      <c r="P80" s="23">
        <v>616</v>
      </c>
      <c r="Q80" s="23" t="s">
        <v>39</v>
      </c>
      <c r="R80" s="23" cm="1">
        <f t="array" ref="R80">AVERAGE((LARGE(C80:Q80,{1,2,3,4,5})))</f>
        <v>618.05999999999995</v>
      </c>
      <c r="S80" s="31">
        <f>AVERAGE(C80:F80)</f>
        <v>617.5</v>
      </c>
      <c r="T80" s="45"/>
    </row>
    <row r="81" spans="1:20" ht="18" customHeight="1" x14ac:dyDescent="0.45">
      <c r="A81" s="14" t="s">
        <v>107</v>
      </c>
      <c r="B81" s="14" t="s">
        <v>102</v>
      </c>
      <c r="C81" s="15" t="s">
        <v>39</v>
      </c>
      <c r="D81" s="23" t="s">
        <v>39</v>
      </c>
      <c r="E81" s="15"/>
      <c r="F81" s="23"/>
      <c r="G81" s="23">
        <v>613.4</v>
      </c>
      <c r="H81" s="23">
        <v>608.6</v>
      </c>
      <c r="I81" s="23">
        <v>602.79999999999995</v>
      </c>
      <c r="J81" s="23">
        <v>608.79999999999995</v>
      </c>
      <c r="K81" s="23">
        <v>596.4</v>
      </c>
      <c r="L81" s="68">
        <v>608.1</v>
      </c>
      <c r="M81" s="23">
        <v>579.1</v>
      </c>
      <c r="N81" s="23">
        <v>600.79999999999995</v>
      </c>
      <c r="O81" s="23">
        <v>615.9</v>
      </c>
      <c r="P81" s="23">
        <v>616.79999999999995</v>
      </c>
      <c r="Q81" s="23">
        <v>609.1</v>
      </c>
      <c r="R81" s="23" cm="1">
        <f t="array" ref="R81">AVERAGE((LARGE(C81:Q81,{1,2,3,4,5})))</f>
        <v>612.79999999999995</v>
      </c>
      <c r="S81" s="31">
        <f>AVERAGE(C81:K81)</f>
        <v>606</v>
      </c>
      <c r="T81" s="3"/>
    </row>
    <row r="82" spans="1:20" ht="18" customHeight="1" x14ac:dyDescent="0.45">
      <c r="A82" s="14" t="s">
        <v>23</v>
      </c>
      <c r="B82" s="14" t="s">
        <v>24</v>
      </c>
      <c r="C82" s="69">
        <v>605</v>
      </c>
      <c r="D82" s="69">
        <v>600</v>
      </c>
      <c r="E82" s="15"/>
      <c r="F82" s="15"/>
      <c r="G82" s="23"/>
      <c r="H82" s="23">
        <v>598</v>
      </c>
      <c r="I82" s="23">
        <v>606.70000000000005</v>
      </c>
      <c r="J82" s="23" t="s">
        <v>39</v>
      </c>
      <c r="K82" s="23" t="s">
        <v>39</v>
      </c>
      <c r="L82" s="23" t="s">
        <v>39</v>
      </c>
      <c r="M82" s="23">
        <v>588.5</v>
      </c>
      <c r="N82" s="23">
        <v>593</v>
      </c>
      <c r="O82" s="23">
        <v>614.1</v>
      </c>
      <c r="P82" s="23">
        <v>600.79999999999995</v>
      </c>
      <c r="Q82" s="23"/>
      <c r="R82" s="73" cm="1">
        <f t="array" ref="R82">AVERAGE((LARGE(C82:Q82,{1,2,3,4,5})))</f>
        <v>605.32000000000005</v>
      </c>
      <c r="S82" s="31">
        <f>AVERAGE(C82:Q82)</f>
        <v>600.76250000000005</v>
      </c>
      <c r="T82" s="3"/>
    </row>
    <row r="83" spans="1:20" ht="18" customHeight="1" x14ac:dyDescent="0.45">
      <c r="A83" s="14" t="s">
        <v>21</v>
      </c>
      <c r="B83" s="14" t="s">
        <v>22</v>
      </c>
      <c r="C83" s="15" t="s">
        <v>39</v>
      </c>
      <c r="D83" s="23" t="s">
        <v>39</v>
      </c>
      <c r="E83" s="15">
        <v>600.79999999999995</v>
      </c>
      <c r="F83" s="23"/>
      <c r="G83" s="23">
        <v>598</v>
      </c>
      <c r="H83" s="23">
        <v>599.4</v>
      </c>
      <c r="I83" s="23">
        <v>599.29999999999995</v>
      </c>
      <c r="J83" s="23" t="s">
        <v>39</v>
      </c>
      <c r="K83" s="23" t="s">
        <v>39</v>
      </c>
      <c r="L83" s="23" t="s">
        <v>39</v>
      </c>
      <c r="M83" s="23">
        <v>579.79999999999995</v>
      </c>
      <c r="N83" s="23">
        <v>582.9</v>
      </c>
      <c r="O83" s="23">
        <v>593.4</v>
      </c>
      <c r="P83" s="23">
        <v>602.20000000000005</v>
      </c>
      <c r="Q83" s="23"/>
      <c r="R83" s="23" cm="1">
        <f t="array" ref="R83">AVERAGE((LARGE(C83:Q83,{1,2,3,4,5})))</f>
        <v>599.93999999999994</v>
      </c>
      <c r="S83" s="31">
        <f>AVERAGE(C83:F83)</f>
        <v>600.79999999999995</v>
      </c>
      <c r="T83" s="3"/>
    </row>
    <row r="84" spans="1:20" ht="18" customHeight="1" x14ac:dyDescent="0.45">
      <c r="A84" s="14" t="s">
        <v>1</v>
      </c>
      <c r="B84" s="14" t="s">
        <v>2</v>
      </c>
      <c r="C84" s="15"/>
      <c r="D84" s="23"/>
      <c r="E84" s="15"/>
      <c r="F84" s="23"/>
      <c r="G84" s="23"/>
      <c r="H84" s="23"/>
      <c r="I84" s="23"/>
      <c r="J84" s="23"/>
      <c r="K84" s="23"/>
      <c r="L84" s="23" t="s">
        <v>39</v>
      </c>
      <c r="M84" s="23">
        <v>573.4</v>
      </c>
      <c r="N84" s="23">
        <v>599.1</v>
      </c>
      <c r="O84" s="23" t="s">
        <v>39</v>
      </c>
      <c r="P84" s="23" t="s">
        <v>39</v>
      </c>
      <c r="Q84" s="23"/>
      <c r="R84" s="62"/>
      <c r="S84" s="28">
        <f>AVERAGE(C84:Q84)</f>
        <v>586.25</v>
      </c>
      <c r="T84" s="3"/>
    </row>
    <row r="85" spans="1:20" ht="18" customHeight="1" x14ac:dyDescent="0.45">
      <c r="A85" s="9"/>
      <c r="B85" s="9"/>
      <c r="C85" s="10"/>
      <c r="D85" s="11"/>
      <c r="E85" s="11"/>
      <c r="F85" s="3"/>
      <c r="G85" s="3"/>
      <c r="H85" s="3"/>
    </row>
    <row r="86" spans="1:20" ht="18" customHeight="1" x14ac:dyDescent="0.45">
      <c r="A86" s="6" t="s">
        <v>157</v>
      </c>
      <c r="B86" s="6"/>
      <c r="C86" s="7"/>
      <c r="D86" s="11"/>
      <c r="E86" s="11"/>
      <c r="F86" s="3"/>
      <c r="G86" s="3"/>
      <c r="H86" s="3"/>
    </row>
    <row r="87" spans="1:20" ht="18.5" x14ac:dyDescent="0.45">
      <c r="A87" s="12" t="s">
        <v>0</v>
      </c>
      <c r="B87" s="12"/>
      <c r="C87" s="32" t="s">
        <v>65</v>
      </c>
      <c r="D87" s="32" t="s">
        <v>100</v>
      </c>
      <c r="E87" s="32" t="s">
        <v>132</v>
      </c>
      <c r="F87" s="32" t="s">
        <v>132</v>
      </c>
      <c r="G87" s="32" t="s">
        <v>61</v>
      </c>
      <c r="H87" s="32" t="s">
        <v>62</v>
      </c>
      <c r="I87" s="32" t="s">
        <v>161</v>
      </c>
      <c r="J87" s="32" t="s">
        <v>161</v>
      </c>
      <c r="K87" s="19" t="s">
        <v>59</v>
      </c>
      <c r="L87" s="29" t="s">
        <v>60</v>
      </c>
      <c r="M87" s="3" t="s">
        <v>130</v>
      </c>
    </row>
    <row r="88" spans="1:20" ht="18.5" x14ac:dyDescent="0.45">
      <c r="A88" s="14" t="s">
        <v>47</v>
      </c>
      <c r="B88" s="14" t="s">
        <v>48</v>
      </c>
      <c r="C88" s="57" t="s">
        <v>39</v>
      </c>
      <c r="D88" s="57" t="s">
        <v>39</v>
      </c>
      <c r="E88" s="57">
        <v>606.20000000000005</v>
      </c>
      <c r="F88" s="57">
        <v>606.70000000000005</v>
      </c>
      <c r="G88" s="56">
        <v>574.5</v>
      </c>
      <c r="H88" s="56">
        <v>601.9</v>
      </c>
      <c r="I88" s="56">
        <v>614.1</v>
      </c>
      <c r="J88" s="56">
        <v>611.70000000000005</v>
      </c>
      <c r="K88" s="35" cm="1">
        <f t="array" ref="K88">AVERAGE((LARGE(C88:J88,{1,2,3,4,5})))</f>
        <v>608.12000000000012</v>
      </c>
      <c r="L88" s="31">
        <f>AVERAGE(C88:J88)</f>
        <v>602.51666666666677</v>
      </c>
    </row>
    <row r="89" spans="1:20" ht="18.5" x14ac:dyDescent="0.45">
      <c r="A89" s="14" t="s">
        <v>25</v>
      </c>
      <c r="B89" s="14" t="s">
        <v>26</v>
      </c>
      <c r="C89" s="67">
        <v>603.20000000000005</v>
      </c>
      <c r="D89" s="21">
        <v>565.4</v>
      </c>
      <c r="E89" s="21" t="s">
        <v>39</v>
      </c>
      <c r="F89" s="21" t="s">
        <v>39</v>
      </c>
      <c r="G89" s="21"/>
      <c r="H89" s="21"/>
      <c r="I89" s="21"/>
      <c r="J89" s="21"/>
      <c r="K89" s="25" t="e" cm="1">
        <f t="array" ref="K89">AVERAGE((LARGE(C89:F89,{1,2,3,4,5})))</f>
        <v>#NUM!</v>
      </c>
      <c r="L89" s="15">
        <f>AVERAGE(C89:J89)</f>
        <v>584.29999999999995</v>
      </c>
      <c r="M89" s="3"/>
    </row>
    <row r="90" spans="1:20" ht="18.5" x14ac:dyDescent="0.45">
      <c r="A90" s="14" t="s">
        <v>133</v>
      </c>
      <c r="B90" s="14" t="s">
        <v>134</v>
      </c>
      <c r="C90" s="57" t="s">
        <v>39</v>
      </c>
      <c r="D90" s="57" t="s">
        <v>39</v>
      </c>
      <c r="E90" s="57">
        <v>590.6</v>
      </c>
      <c r="F90" s="57">
        <v>582.4</v>
      </c>
      <c r="G90" s="56"/>
      <c r="H90" s="56"/>
      <c r="I90" s="56"/>
      <c r="J90" s="56"/>
      <c r="K90" s="25" t="e" cm="1">
        <f t="array" ref="K90">AVERAGE((LARGE(C90:F90,{1,2,3,4,5})))</f>
        <v>#NUM!</v>
      </c>
      <c r="L90" s="15">
        <f>AVERAGE(C90:J90)</f>
        <v>586.5</v>
      </c>
    </row>
    <row r="91" spans="1:20" x14ac:dyDescent="0.35">
      <c r="C91" s="3"/>
      <c r="D91" s="3"/>
      <c r="E91" s="3"/>
      <c r="G91" s="3"/>
      <c r="H91" s="3"/>
    </row>
    <row r="92" spans="1:20" x14ac:dyDescent="0.35">
      <c r="C92" s="3"/>
      <c r="D92" s="3"/>
      <c r="E92" s="3"/>
      <c r="G92" s="3"/>
      <c r="H92" s="3"/>
    </row>
    <row r="93" spans="1:20" x14ac:dyDescent="0.35">
      <c r="C93" s="3"/>
      <c r="D93" s="3"/>
      <c r="E93" s="3"/>
      <c r="G93" s="3"/>
      <c r="H93" s="3"/>
    </row>
    <row r="94" spans="1:20" x14ac:dyDescent="0.35">
      <c r="C94" s="3"/>
      <c r="D94" s="3"/>
      <c r="E94" s="3"/>
      <c r="G94" s="3"/>
      <c r="H94" s="3"/>
    </row>
  </sheetData>
  <mergeCells count="3">
    <mergeCell ref="A1:I1"/>
    <mergeCell ref="F3:G3"/>
    <mergeCell ref="C3:D3"/>
  </mergeCells>
  <printOptions horizontalCentered="1" verticalCentered="1"/>
  <pageMargins left="0" right="0" top="0" bottom="0" header="0" footer="0"/>
  <pageSetup paperSize="17" scale="44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2F128-43AB-DF4E-A9B3-76AA1A7CBAF9}">
  <dimension ref="A1:H25"/>
  <sheetViews>
    <sheetView workbookViewId="0">
      <selection activeCell="E18" sqref="E18"/>
    </sheetView>
  </sheetViews>
  <sheetFormatPr defaultColWidth="10.81640625" defaultRowHeight="14.5" x14ac:dyDescent="0.35"/>
  <cols>
    <col min="2" max="2" width="13.81640625" bestFit="1" customWidth="1"/>
    <col min="6" max="6" width="14.453125" customWidth="1"/>
    <col min="7" max="7" width="10.453125" bestFit="1" customWidth="1"/>
  </cols>
  <sheetData>
    <row r="1" spans="1:8" x14ac:dyDescent="0.35">
      <c r="A1" s="76" t="s">
        <v>74</v>
      </c>
      <c r="B1" s="76"/>
      <c r="C1" s="76"/>
      <c r="F1" s="76" t="s">
        <v>75</v>
      </c>
      <c r="G1" s="76"/>
      <c r="H1" s="76"/>
    </row>
    <row r="2" spans="1:8" x14ac:dyDescent="0.35">
      <c r="A2" s="76"/>
      <c r="B2" s="76"/>
      <c r="C2" s="76"/>
      <c r="F2" s="76"/>
      <c r="G2" s="76"/>
      <c r="H2" s="76"/>
    </row>
    <row r="3" spans="1:8" ht="18.5" x14ac:dyDescent="0.45">
      <c r="A3" s="6"/>
      <c r="B3" s="6"/>
      <c r="F3" s="6"/>
      <c r="G3" s="6"/>
    </row>
    <row r="4" spans="1:8" ht="18.5" x14ac:dyDescent="0.45">
      <c r="A4" s="12" t="s">
        <v>76</v>
      </c>
      <c r="B4" s="12" t="s">
        <v>77</v>
      </c>
      <c r="C4" s="12" t="s">
        <v>78</v>
      </c>
      <c r="F4" s="12" t="s">
        <v>76</v>
      </c>
      <c r="G4" s="12" t="s">
        <v>77</v>
      </c>
      <c r="H4" s="12" t="s">
        <v>78</v>
      </c>
    </row>
    <row r="5" spans="1:8" ht="18.5" x14ac:dyDescent="0.45">
      <c r="A5" s="14" t="s">
        <v>13</v>
      </c>
      <c r="B5" s="14" t="s">
        <v>14</v>
      </c>
      <c r="C5" s="43" t="s">
        <v>69</v>
      </c>
      <c r="F5" s="14" t="s">
        <v>25</v>
      </c>
      <c r="G5" s="14" t="s">
        <v>26</v>
      </c>
      <c r="H5" s="43" t="s">
        <v>79</v>
      </c>
    </row>
    <row r="6" spans="1:8" ht="18.5" x14ac:dyDescent="0.45">
      <c r="A6" s="14" t="s">
        <v>63</v>
      </c>
      <c r="B6" s="14" t="s">
        <v>64</v>
      </c>
      <c r="C6" s="43" t="s">
        <v>84</v>
      </c>
      <c r="F6" s="14" t="s">
        <v>17</v>
      </c>
      <c r="G6" s="14" t="s">
        <v>40</v>
      </c>
      <c r="H6" s="43" t="s">
        <v>86</v>
      </c>
    </row>
    <row r="7" spans="1:8" ht="18.5" x14ac:dyDescent="0.45">
      <c r="A7" s="14" t="s">
        <v>7</v>
      </c>
      <c r="B7" s="14" t="s">
        <v>8</v>
      </c>
      <c r="C7" s="43" t="s">
        <v>67</v>
      </c>
      <c r="F7" s="14" t="s">
        <v>34</v>
      </c>
      <c r="G7" s="14" t="s">
        <v>33</v>
      </c>
      <c r="H7" s="43" t="s">
        <v>80</v>
      </c>
    </row>
    <row r="8" spans="1:8" ht="18.5" x14ac:dyDescent="0.45">
      <c r="A8" s="14" t="s">
        <v>9</v>
      </c>
      <c r="B8" s="14" t="s">
        <v>10</v>
      </c>
      <c r="C8" s="43" t="s">
        <v>85</v>
      </c>
      <c r="F8" s="14" t="s">
        <v>23</v>
      </c>
      <c r="G8" s="14" t="s">
        <v>24</v>
      </c>
      <c r="H8" s="43" t="s">
        <v>72</v>
      </c>
    </row>
    <row r="9" spans="1:8" ht="18.5" x14ac:dyDescent="0.45">
      <c r="A9" s="14" t="s">
        <v>11</v>
      </c>
      <c r="B9" s="14" t="s">
        <v>12</v>
      </c>
      <c r="C9" s="43" t="s">
        <v>93</v>
      </c>
      <c r="F9" s="14" t="s">
        <v>5</v>
      </c>
      <c r="G9" s="14" t="s">
        <v>6</v>
      </c>
      <c r="H9" s="43" t="s">
        <v>81</v>
      </c>
    </row>
    <row r="10" spans="1:8" ht="18.5" x14ac:dyDescent="0.45">
      <c r="A10" s="14" t="s">
        <v>57</v>
      </c>
      <c r="B10" s="14" t="s">
        <v>58</v>
      </c>
      <c r="C10" s="43" t="s">
        <v>94</v>
      </c>
      <c r="F10" s="14" t="s">
        <v>53</v>
      </c>
      <c r="G10" s="14" t="s">
        <v>54</v>
      </c>
      <c r="H10" s="43" t="s">
        <v>95</v>
      </c>
    </row>
    <row r="11" spans="1:8" ht="18.5" x14ac:dyDescent="0.45">
      <c r="A11" s="14" t="s">
        <v>15</v>
      </c>
      <c r="B11" s="14" t="s">
        <v>16</v>
      </c>
      <c r="C11" s="43" t="s">
        <v>68</v>
      </c>
      <c r="F11" s="14" t="s">
        <v>29</v>
      </c>
      <c r="G11" s="14" t="s">
        <v>30</v>
      </c>
      <c r="H11" s="43" t="s">
        <v>73</v>
      </c>
    </row>
    <row r="12" spans="1:8" ht="18.5" x14ac:dyDescent="0.45">
      <c r="A12" s="9"/>
      <c r="B12" s="9"/>
      <c r="C12" s="43"/>
      <c r="F12" s="14" t="s">
        <v>35</v>
      </c>
      <c r="G12" s="14" t="s">
        <v>2</v>
      </c>
      <c r="H12" s="43" t="s">
        <v>70</v>
      </c>
    </row>
    <row r="13" spans="1:8" ht="18.5" x14ac:dyDescent="0.45">
      <c r="A13" s="9"/>
      <c r="B13" s="9"/>
      <c r="F13" s="14" t="s">
        <v>3</v>
      </c>
      <c r="G13" s="14" t="s">
        <v>4</v>
      </c>
      <c r="H13" s="43" t="s">
        <v>82</v>
      </c>
    </row>
    <row r="14" spans="1:8" ht="18.5" x14ac:dyDescent="0.45">
      <c r="A14" s="9"/>
      <c r="B14" s="9"/>
      <c r="F14" s="14" t="s">
        <v>45</v>
      </c>
      <c r="G14" s="14" t="s">
        <v>46</v>
      </c>
      <c r="H14" s="43" t="s">
        <v>87</v>
      </c>
    </row>
    <row r="15" spans="1:8" ht="18.5" x14ac:dyDescent="0.45">
      <c r="F15" s="14" t="s">
        <v>47</v>
      </c>
      <c r="G15" s="14" t="s">
        <v>48</v>
      </c>
      <c r="H15" s="43" t="s">
        <v>88</v>
      </c>
    </row>
    <row r="16" spans="1:8" ht="18.5" x14ac:dyDescent="0.45">
      <c r="F16" s="14" t="s">
        <v>31</v>
      </c>
      <c r="G16" s="14" t="s">
        <v>32</v>
      </c>
      <c r="H16" s="43" t="s">
        <v>89</v>
      </c>
    </row>
    <row r="17" spans="6:8" ht="18.5" x14ac:dyDescent="0.45">
      <c r="F17" s="14" t="s">
        <v>17</v>
      </c>
      <c r="G17" s="14" t="s">
        <v>18</v>
      </c>
      <c r="H17" s="43" t="s">
        <v>83</v>
      </c>
    </row>
    <row r="18" spans="6:8" ht="18.5" x14ac:dyDescent="0.45">
      <c r="F18" s="14" t="s">
        <v>51</v>
      </c>
      <c r="G18" s="14" t="s">
        <v>52</v>
      </c>
      <c r="H18" s="43" t="s">
        <v>96</v>
      </c>
    </row>
    <row r="19" spans="6:8" ht="18.5" x14ac:dyDescent="0.45">
      <c r="F19" s="14" t="s">
        <v>27</v>
      </c>
      <c r="G19" s="14" t="s">
        <v>28</v>
      </c>
      <c r="H19" s="43" t="s">
        <v>90</v>
      </c>
    </row>
    <row r="20" spans="6:8" ht="18.5" x14ac:dyDescent="0.45">
      <c r="F20" s="14" t="s">
        <v>21</v>
      </c>
      <c r="G20" s="14" t="s">
        <v>22</v>
      </c>
      <c r="H20" s="43" t="s">
        <v>91</v>
      </c>
    </row>
    <row r="21" spans="6:8" ht="18.5" x14ac:dyDescent="0.45">
      <c r="F21" s="14" t="s">
        <v>41</v>
      </c>
      <c r="G21" s="14" t="s">
        <v>42</v>
      </c>
      <c r="H21" s="43" t="s">
        <v>92</v>
      </c>
    </row>
    <row r="22" spans="6:8" ht="18.5" x14ac:dyDescent="0.45">
      <c r="F22" s="14" t="s">
        <v>19</v>
      </c>
      <c r="G22" s="14" t="s">
        <v>20</v>
      </c>
      <c r="H22" s="43" t="s">
        <v>71</v>
      </c>
    </row>
    <row r="23" spans="6:8" ht="18.5" x14ac:dyDescent="0.45">
      <c r="F23" s="14" t="s">
        <v>44</v>
      </c>
      <c r="G23" s="14" t="s">
        <v>43</v>
      </c>
      <c r="H23" s="43" t="s">
        <v>97</v>
      </c>
    </row>
    <row r="24" spans="6:8" ht="18.5" x14ac:dyDescent="0.45">
      <c r="F24" s="14" t="s">
        <v>49</v>
      </c>
      <c r="G24" s="14" t="s">
        <v>50</v>
      </c>
      <c r="H24" s="43" t="s">
        <v>98</v>
      </c>
    </row>
    <row r="25" spans="6:8" ht="18.5" x14ac:dyDescent="0.45">
      <c r="F25" s="14" t="s">
        <v>55</v>
      </c>
      <c r="G25" s="14" t="s">
        <v>56</v>
      </c>
      <c r="H25" s="43" t="s">
        <v>99</v>
      </c>
    </row>
  </sheetData>
  <sortState xmlns:xlrd2="http://schemas.microsoft.com/office/spreadsheetml/2017/richdata2" ref="F5:I36">
    <sortCondition ref="G5:G36"/>
  </sortState>
  <mergeCells count="2">
    <mergeCell ref="A1:C2"/>
    <mergeCell ref="F1:H2"/>
  </mergeCells>
  <hyperlinks>
    <hyperlink ref="C5" r:id="rId1" xr:uid="{9F91A4E9-64BB-1B44-ACB3-2E88584DAD23}"/>
    <hyperlink ref="C7" r:id="rId2" xr:uid="{2B2D909A-698F-3F42-8B12-A66B5A1944CE}"/>
    <hyperlink ref="C11" r:id="rId3" xr:uid="{C80DBFFF-39A0-674C-9FCE-7DC5331753A3}"/>
    <hyperlink ref="H22" r:id="rId4" xr:uid="{017D3720-8B32-1B4E-ABA5-F54B6A985898}"/>
    <hyperlink ref="H8" r:id="rId5" xr:uid="{01F3577D-1C14-F44E-B385-7CB8C7047E18}"/>
    <hyperlink ref="H11" r:id="rId6" xr:uid="{54AD5F56-F025-3B4E-A02F-601E50260607}"/>
    <hyperlink ref="H12" r:id="rId7" xr:uid="{ADBDC731-42CC-9A4D-90C2-E5B736884BB4}"/>
    <hyperlink ref="H5" r:id="rId8" xr:uid="{5B7C556B-B60B-2545-8FD8-44EB82B49B3B}"/>
    <hyperlink ref="H7" r:id="rId9" xr:uid="{11EF5E37-48C1-6A4D-81F6-95EFE5A21916}"/>
    <hyperlink ref="H9" r:id="rId10" xr:uid="{6D3CF054-E526-184A-B22A-03CB9DB29FE8}"/>
    <hyperlink ref="H13" r:id="rId11" xr:uid="{F3679CE5-2173-874F-AA3E-02C1632BB880}"/>
    <hyperlink ref="H17" r:id="rId12" xr:uid="{B2AAF4DE-1AB5-3A45-8EB9-25F09DF1AD34}"/>
    <hyperlink ref="C6" r:id="rId13" xr:uid="{A5011DEC-F38F-FF48-A28D-7622D5B49F87}"/>
    <hyperlink ref="C8" r:id="rId14" xr:uid="{1588432A-033D-834D-B59B-9A8F8A6990D9}"/>
    <hyperlink ref="H6" r:id="rId15" xr:uid="{F5BFCE2E-A8ED-404F-86A3-E84D41A6ACA8}"/>
    <hyperlink ref="H14" r:id="rId16" xr:uid="{3D3A9BCE-72FF-144A-909E-DBD32885BF36}"/>
    <hyperlink ref="H15" r:id="rId17" xr:uid="{F9720E46-AC5E-C84A-A493-CED6484EB076}"/>
    <hyperlink ref="H16" r:id="rId18" xr:uid="{412A0AA4-7AF3-8D41-B9FD-5DE6860F0C5E}"/>
    <hyperlink ref="H19" r:id="rId19" xr:uid="{54FA2463-98F6-DB4E-97E3-03BA409C545C}"/>
    <hyperlink ref="H20" r:id="rId20" xr:uid="{12031BA0-496D-5D42-9DDB-158376AE9C91}"/>
    <hyperlink ref="H21" r:id="rId21" xr:uid="{C8EBFB05-27FB-824D-992F-60F194925E4B}"/>
    <hyperlink ref="C9" r:id="rId22" xr:uid="{1725AB2A-A990-E64D-8C10-BE9D0B553EE3}"/>
    <hyperlink ref="C10" r:id="rId23" xr:uid="{C6CD3B41-6940-C747-B914-B80FFC5B09F9}"/>
    <hyperlink ref="H10" r:id="rId24" xr:uid="{01C25798-4A22-D745-A55B-D7158D4B29E4}"/>
    <hyperlink ref="H18" r:id="rId25" xr:uid="{B46B518B-782F-0F48-93FC-328EC722018B}"/>
    <hyperlink ref="H23" r:id="rId26" xr:uid="{D280E8B4-613B-8242-A4E2-3EC31BD01991}"/>
    <hyperlink ref="H24" r:id="rId27" xr:uid="{D887D7AF-C7D4-6548-AE98-F27ED1538366}"/>
    <hyperlink ref="H25" r:id="rId28" xr:uid="{2C8CD40D-8E03-2E44-BEEE-D9465D7330A2}"/>
  </hyperlinks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Ranking</vt:lpstr>
      <vt:lpstr>Contacts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Brent's Laptop 4-12</dc:creator>
  <cp:lastModifiedBy>Brenda Silva</cp:lastModifiedBy>
  <cp:lastPrinted>2023-08-07T15:04:37Z</cp:lastPrinted>
  <dcterms:created xsi:type="dcterms:W3CDTF">2022-02-14T17:06:59Z</dcterms:created>
  <dcterms:modified xsi:type="dcterms:W3CDTF">2023-08-22T18:17:12Z</dcterms:modified>
</cp:coreProperties>
</file>